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arhusuniversitet-my.sharepoint.com/personal/au209144_uni_au_dk/Documents/U-Drive/Web/Gymnasie/Logistisk_regression/"/>
    </mc:Choice>
  </mc:AlternateContent>
  <xr:revisionPtr revIDLastSave="0" documentId="8_{BC6375B8-3741-4328-8FE2-A0103CFC15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dfyldt" sheetId="1" r:id="rId1"/>
    <sheet name="Tom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J10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K10" i="1"/>
  <c r="F10" i="1"/>
  <c r="K9" i="1"/>
  <c r="F9" i="1"/>
  <c r="F8" i="1"/>
  <c r="F7" i="1"/>
  <c r="F6" i="1"/>
  <c r="F5" i="1"/>
  <c r="F4" i="1"/>
  <c r="F3" i="1"/>
  <c r="F2" i="1"/>
  <c r="J12" i="1" l="1"/>
</calcChain>
</file>

<file path=xl/sharedStrings.xml><?xml version="1.0" encoding="utf-8"?>
<sst xmlns="http://schemas.openxmlformats.org/spreadsheetml/2006/main" count="34" uniqueCount="21">
  <si>
    <t>Observation</t>
  </si>
  <si>
    <t>Indkomst</t>
  </si>
  <si>
    <t>Alder</t>
  </si>
  <si>
    <t>tidl_misligholdelse</t>
  </si>
  <si>
    <t>faktisk_misligholdelse</t>
  </si>
  <si>
    <t>p</t>
  </si>
  <si>
    <t>Godkend</t>
  </si>
  <si>
    <t>Afvis</t>
  </si>
  <si>
    <t>Betaler Tilbage</t>
  </si>
  <si>
    <t>Misligholder</t>
  </si>
  <si>
    <t>Accuracy</t>
  </si>
  <si>
    <r>
      <t>β</t>
    </r>
    <r>
      <rPr>
        <b/>
        <vertAlign val="subscript"/>
        <sz val="11"/>
        <color theme="1"/>
        <rFont val="Aptos Narrow"/>
        <family val="2"/>
        <scheme val="minor"/>
      </rPr>
      <t>0</t>
    </r>
    <r>
      <rPr>
        <b/>
        <sz val="11"/>
        <color theme="1"/>
        <rFont val="Aptos Narrow"/>
        <family val="2"/>
        <scheme val="minor"/>
      </rPr>
      <t xml:space="preserve"> (Intercept)</t>
    </r>
  </si>
  <si>
    <r>
      <t>β</t>
    </r>
    <r>
      <rPr>
        <b/>
        <vertAlign val="subscript"/>
        <sz val="11"/>
        <color theme="1"/>
        <rFont val="Aptos Narrow"/>
        <family val="2"/>
        <scheme val="minor"/>
      </rPr>
      <t>1</t>
    </r>
    <r>
      <rPr>
        <b/>
        <sz val="11"/>
        <color theme="1"/>
        <rFont val="Aptos Narrow"/>
        <family val="2"/>
        <scheme val="minor"/>
      </rPr>
      <t xml:space="preserve"> (Indkomst)</t>
    </r>
  </si>
  <si>
    <r>
      <t>β</t>
    </r>
    <r>
      <rPr>
        <b/>
        <vertAlign val="sub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 xml:space="preserve"> (Alder)</t>
    </r>
  </si>
  <si>
    <r>
      <t>β</t>
    </r>
    <r>
      <rPr>
        <b/>
        <vertAlign val="subscript"/>
        <sz val="11"/>
        <color theme="1"/>
        <rFont val="Aptos Narrow"/>
        <family val="2"/>
        <scheme val="minor"/>
      </rPr>
      <t>3</t>
    </r>
    <r>
      <rPr>
        <b/>
        <sz val="11"/>
        <color theme="1"/>
        <rFont val="Aptos Narrow"/>
        <family val="2"/>
        <scheme val="minor"/>
      </rPr>
      <t xml:space="preserve"> (tidl_misligholdelse)</t>
    </r>
  </si>
  <si>
    <t>p = 1 / (1 + exp(-(β0 + β1·Indkomst + β2·Alder + β3·tidl_misligholdelse)))</t>
  </si>
  <si>
    <t xml:space="preserve">                           Faktisk
Beslutning</t>
  </si>
  <si>
    <r>
      <t>β</t>
    </r>
    <r>
      <rPr>
        <b/>
        <vertAlign val="subscript"/>
        <sz val="11"/>
        <color theme="0"/>
        <rFont val="Aptos Narrow"/>
        <family val="2"/>
        <scheme val="minor"/>
      </rPr>
      <t>0</t>
    </r>
    <r>
      <rPr>
        <b/>
        <sz val="11"/>
        <color theme="0"/>
        <rFont val="Aptos Narrow"/>
        <family val="2"/>
        <scheme val="minor"/>
      </rPr>
      <t xml:space="preserve"> (Intercept)</t>
    </r>
  </si>
  <si>
    <r>
      <t>β</t>
    </r>
    <r>
      <rPr>
        <b/>
        <vertAlign val="subscript"/>
        <sz val="11"/>
        <color theme="0"/>
        <rFont val="Aptos Narrow"/>
        <family val="2"/>
        <scheme val="minor"/>
      </rPr>
      <t>1</t>
    </r>
    <r>
      <rPr>
        <b/>
        <sz val="11"/>
        <color theme="0"/>
        <rFont val="Aptos Narrow"/>
        <family val="2"/>
        <scheme val="minor"/>
      </rPr>
      <t xml:space="preserve"> (Indkomst)</t>
    </r>
  </si>
  <si>
    <r>
      <t>β</t>
    </r>
    <r>
      <rPr>
        <b/>
        <vertAlign val="subscript"/>
        <sz val="11"/>
        <color theme="0"/>
        <rFont val="Aptos Narrow"/>
        <family val="2"/>
        <scheme val="minor"/>
      </rPr>
      <t>2</t>
    </r>
    <r>
      <rPr>
        <b/>
        <sz val="11"/>
        <color theme="0"/>
        <rFont val="Aptos Narrow"/>
        <family val="2"/>
        <scheme val="minor"/>
      </rPr>
      <t xml:space="preserve"> (Alder)</t>
    </r>
  </si>
  <si>
    <r>
      <t>β</t>
    </r>
    <r>
      <rPr>
        <b/>
        <vertAlign val="subscript"/>
        <sz val="11"/>
        <color theme="0"/>
        <rFont val="Aptos Narrow"/>
        <family val="2"/>
        <scheme val="minor"/>
      </rPr>
      <t>3</t>
    </r>
    <r>
      <rPr>
        <b/>
        <sz val="11"/>
        <color theme="0"/>
        <rFont val="Aptos Narrow"/>
        <family val="2"/>
        <scheme val="minor"/>
      </rPr>
      <t xml:space="preserve"> (tidl_misligholdelse)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</si>
</sst>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0.0000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vertAlign val="subscript"/>
      <sz val="11"/>
      <color theme="1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sz val="11"/>
      <color theme="1"/>
      <name val="Aptos Narrow"/>
      <family val="2"/>
    </font>
    <font>
      <b/>
      <vertAlign val="subscript"/>
      <sz val="11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</fills>
  <borders count="20">
    <border>
      <left/>
      <right/>
      <top/>
      <bottom/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6" tint="0.39997558519241921"/>
      </left>
      <right/>
      <top style="thin">
        <color theme="6" tint="0.39997558519241921"/>
      </top>
      <bottom/>
      <diagonal/>
    </border>
    <border>
      <left/>
      <right/>
      <top style="thin">
        <color theme="6" tint="0.39997558519241921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7" xfId="0" applyFont="1" applyFill="1" applyBorder="1"/>
    <xf numFmtId="0" fontId="1" fillId="3" borderId="7" xfId="0" applyFont="1" applyFill="1" applyBorder="1"/>
    <xf numFmtId="0" fontId="5" fillId="0" borderId="0" xfId="0" applyFont="1"/>
    <xf numFmtId="164" fontId="1" fillId="3" borderId="0" xfId="0" applyNumberFormat="1" applyFont="1" applyFill="1" applyAlignment="1">
      <alignment horizontal="center"/>
    </xf>
    <xf numFmtId="165" fontId="1" fillId="0" borderId="0" xfId="0" applyNumberFormat="1" applyFont="1" applyAlignment="1">
      <alignment horizontal="center"/>
    </xf>
    <xf numFmtId="0" fontId="0" fillId="0" borderId="8" xfId="0" applyBorder="1"/>
    <xf numFmtId="0" fontId="0" fillId="0" borderId="10" xfId="0" applyBorder="1"/>
    <xf numFmtId="0" fontId="2" fillId="4" borderId="17" xfId="0" applyFont="1" applyFill="1" applyBorder="1"/>
    <xf numFmtId="0" fontId="2" fillId="4" borderId="18" xfId="0" applyFont="1" applyFill="1" applyBorder="1"/>
    <xf numFmtId="0" fontId="7" fillId="2" borderId="19" xfId="0" applyFont="1" applyFill="1" applyBorder="1" applyAlignment="1">
      <alignment horizontal="center"/>
    </xf>
    <xf numFmtId="0" fontId="0" fillId="5" borderId="17" xfId="0" applyFill="1" applyBorder="1"/>
    <xf numFmtId="0" fontId="5" fillId="5" borderId="18" xfId="0" applyFont="1" applyFill="1" applyBorder="1"/>
    <xf numFmtId="165" fontId="8" fillId="5" borderId="19" xfId="0" applyNumberFormat="1" applyFont="1" applyFill="1" applyBorder="1" applyAlignment="1">
      <alignment horizontal="center"/>
    </xf>
    <xf numFmtId="0" fontId="0" fillId="0" borderId="17" xfId="0" applyBorder="1"/>
    <xf numFmtId="0" fontId="5" fillId="0" borderId="18" xfId="0" applyFont="1" applyBorder="1"/>
    <xf numFmtId="165" fontId="8" fillId="0" borderId="19" xfId="0" applyNumberFormat="1" applyFont="1" applyBorder="1" applyAlignment="1">
      <alignment horizontal="center"/>
    </xf>
    <xf numFmtId="0" fontId="0" fillId="5" borderId="19" xfId="0" applyFill="1" applyBorder="1"/>
    <xf numFmtId="0" fontId="0" fillId="0" borderId="19" xfId="0" applyBorder="1"/>
    <xf numFmtId="0" fontId="5" fillId="0" borderId="9" xfId="0" applyFont="1" applyBorder="1"/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164" fontId="8" fillId="3" borderId="14" xfId="0" applyNumberFormat="1" applyFont="1" applyFill="1" applyBorder="1" applyAlignment="1">
      <alignment horizontal="center"/>
    </xf>
    <xf numFmtId="164" fontId="8" fillId="3" borderId="15" xfId="0" applyNumberFormat="1" applyFont="1" applyFill="1" applyBorder="1" applyAlignment="1">
      <alignment horizontal="center"/>
    </xf>
    <xf numFmtId="164" fontId="8" fillId="3" borderId="1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8">
    <dxf>
      <numFmt numFmtId="0" formatCode="General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164" formatCode="#,##0.000000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</dxf>
    <dxf>
      <numFmt numFmtId="164" formatCode="#,##0.000000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</dxf>
    <dxf>
      <numFmt numFmtId="164" formatCode="#,##0.000000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</dxf>
    <dxf>
      <numFmt numFmtId="164" formatCode="#,##0.000000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</dxf>
    <dxf>
      <numFmt numFmtId="164" formatCode="#,##0.000000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6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D486B81-BC10-45BA-8BAC-8C88E7002190}" name="Table3" displayName="Table3" ref="I4:L5" totalsRowShown="0" headerRowDxfId="7" dataDxfId="6">
  <tableColumns count="4">
    <tableColumn id="1" xr3:uid="{3B411E98-5715-438C-A279-6F44E564DBC0}" name="β0 (Intercept)" dataDxfId="5"/>
    <tableColumn id="2" xr3:uid="{60C2F2EE-012F-4B47-96EE-F08BCE7F9926}" name="β1 (Indkomst)" dataDxfId="4"/>
    <tableColumn id="3" xr3:uid="{F70A29EB-E636-4A52-9669-885E67CDE57C}" name="β2 (Alder)" dataDxfId="3"/>
    <tableColumn id="4" xr3:uid="{50F8EA03-B567-414D-A360-05D2FBE58B4A}" name="β3 (tidl_misligholdelse)" dataDxfId="2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E9A6E32-052F-495F-9B47-A40B23F751FA}" name="Table1" displayName="Table1" ref="A1:F101" totalsRowShown="0" headerRowDxfId="1">
  <autoFilter ref="A1:F101" xr:uid="{9E9A6E32-052F-495F-9B47-A40B23F751FA}"/>
  <tableColumns count="6">
    <tableColumn id="1" xr3:uid="{7D325F12-E741-4FF0-AACF-964137783FE5}" name="Observation"/>
    <tableColumn id="2" xr3:uid="{07E5DD78-156E-4FC9-958D-81B3667BA8D5}" name="Indkomst"/>
    <tableColumn id="3" xr3:uid="{540E1CD0-38E7-4A2F-9DFA-DAA4CBDCA1E9}" name="Alder"/>
    <tableColumn id="4" xr3:uid="{AC3D69E5-DEC5-41A6-9E76-82ADD524E60D}" name="tidl_misligholdelse"/>
    <tableColumn id="5" xr3:uid="{3FB9855F-F23F-45BA-9A89-ACAD4E7A971B}" name="faktisk_misligholdelse"/>
    <tableColumn id="6" xr3:uid="{A9B91C16-2875-4318-A60B-E103AC084BDD}" name="p" dataDxfId="0">
      <calculatedColumnFormula>1/(1+EXP(-($I$5+$J$5*B2+$K$5*C2+$L$5*D2)))</calculatedColumn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"/>
  <sheetViews>
    <sheetView tabSelected="1" zoomScaleNormal="100" workbookViewId="0">
      <pane ySplit="1" topLeftCell="A2" activePane="bottomLeft" state="frozen"/>
      <selection pane="bottomLeft" activeCell="E7" sqref="E7"/>
    </sheetView>
  </sheetViews>
  <sheetFormatPr defaultColWidth="11.42578125" defaultRowHeight="15" x14ac:dyDescent="0.25"/>
  <cols>
    <col min="1" max="1" width="14.140625" customWidth="1"/>
    <col min="2" max="2" width="11.5703125" customWidth="1"/>
    <col min="3" max="3" width="10" customWidth="1"/>
    <col min="4" max="4" width="20.28515625" customWidth="1"/>
    <col min="5" max="5" width="23.85546875" customWidth="1"/>
    <col min="6" max="6" width="9" customWidth="1"/>
    <col min="9" max="9" width="19.7109375" customWidth="1"/>
    <col min="10" max="10" width="15.5703125" customWidth="1"/>
    <col min="11" max="11" width="12.140625" customWidth="1"/>
    <col min="12" max="12" width="22.28515625" customWidth="1"/>
  </cols>
  <sheetData>
    <row r="1" spans="1:1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12" x14ac:dyDescent="0.25">
      <c r="A2">
        <v>1</v>
      </c>
      <c r="B2" s="7">
        <v>64300</v>
      </c>
      <c r="C2" s="7">
        <v>66</v>
      </c>
      <c r="D2" s="7">
        <v>0</v>
      </c>
      <c r="E2" s="7">
        <v>0</v>
      </c>
      <c r="F2" s="9">
        <f t="shared" ref="F2:F33" si="0">1/(1+EXP(-($I$5+$J$5*B2+$K$5*C2+$L$5*D2)))</f>
        <v>0.18706433398196456</v>
      </c>
      <c r="I2" s="36" t="s">
        <v>15</v>
      </c>
      <c r="J2" s="36"/>
      <c r="K2" s="36"/>
      <c r="L2" s="36"/>
    </row>
    <row r="3" spans="1:12" x14ac:dyDescent="0.25">
      <c r="A3">
        <v>2</v>
      </c>
      <c r="B3" s="7">
        <v>66100</v>
      </c>
      <c r="C3" s="7">
        <v>37</v>
      </c>
      <c r="D3" s="7">
        <v>0</v>
      </c>
      <c r="E3" s="7">
        <v>0</v>
      </c>
      <c r="F3" s="1">
        <f t="shared" si="0"/>
        <v>0.2394195302012046</v>
      </c>
    </row>
    <row r="4" spans="1:12" ht="18" customHeight="1" x14ac:dyDescent="0.35">
      <c r="A4">
        <v>3</v>
      </c>
      <c r="B4" s="7">
        <v>31900</v>
      </c>
      <c r="C4" s="7">
        <v>50</v>
      </c>
      <c r="D4" s="7">
        <v>0</v>
      </c>
      <c r="E4" s="7">
        <v>1</v>
      </c>
      <c r="F4" s="1">
        <f t="shared" si="0"/>
        <v>0.60590692125658419</v>
      </c>
      <c r="I4" s="4" t="s">
        <v>11</v>
      </c>
      <c r="J4" s="4" t="s">
        <v>12</v>
      </c>
      <c r="K4" s="4" t="s">
        <v>13</v>
      </c>
      <c r="L4" s="4" t="s">
        <v>14</v>
      </c>
    </row>
    <row r="5" spans="1:12" x14ac:dyDescent="0.25">
      <c r="A5">
        <v>4</v>
      </c>
      <c r="B5" s="7">
        <v>82500</v>
      </c>
      <c r="C5" s="7">
        <v>54</v>
      </c>
      <c r="D5" s="7">
        <v>0</v>
      </c>
      <c r="E5" s="7">
        <v>0</v>
      </c>
      <c r="F5" s="1">
        <f t="shared" si="0"/>
        <v>9.6041997523261466E-2</v>
      </c>
      <c r="I5" s="8">
        <v>2.7800927792514001</v>
      </c>
      <c r="J5" s="8">
        <v>-5.1701221845322899E-5</v>
      </c>
      <c r="K5" s="8">
        <v>-1.40136909052497E-2</v>
      </c>
      <c r="L5" s="8">
        <v>1.2212858740739401</v>
      </c>
    </row>
    <row r="6" spans="1:12" x14ac:dyDescent="0.25">
      <c r="A6">
        <v>5</v>
      </c>
      <c r="B6" s="7">
        <v>37800</v>
      </c>
      <c r="C6" s="7">
        <v>51</v>
      </c>
      <c r="D6" s="7">
        <v>1</v>
      </c>
      <c r="E6" s="7">
        <v>1</v>
      </c>
      <c r="F6" s="1">
        <f t="shared" si="0"/>
        <v>0.79123308931623848</v>
      </c>
    </row>
    <row r="7" spans="1:12" x14ac:dyDescent="0.25">
      <c r="A7">
        <v>6</v>
      </c>
      <c r="B7" s="7">
        <v>51300</v>
      </c>
      <c r="C7" s="7">
        <v>43</v>
      </c>
      <c r="D7" s="7">
        <v>0</v>
      </c>
      <c r="E7" s="7">
        <v>1</v>
      </c>
      <c r="F7" s="1">
        <f t="shared" si="0"/>
        <v>0.38348820030424496</v>
      </c>
      <c r="I7" s="30" t="s">
        <v>16</v>
      </c>
      <c r="J7" s="34" t="s">
        <v>8</v>
      </c>
      <c r="K7" s="32" t="s">
        <v>9</v>
      </c>
    </row>
    <row r="8" spans="1:12" x14ac:dyDescent="0.25">
      <c r="A8">
        <v>7</v>
      </c>
      <c r="B8" s="7">
        <v>33400</v>
      </c>
      <c r="C8" s="7">
        <v>68</v>
      </c>
      <c r="D8" s="7">
        <v>1</v>
      </c>
      <c r="E8" s="7">
        <v>1</v>
      </c>
      <c r="F8" s="1">
        <f t="shared" si="0"/>
        <v>0.789452246648772</v>
      </c>
      <c r="I8" s="31"/>
      <c r="J8" s="35"/>
      <c r="K8" s="33"/>
    </row>
    <row r="9" spans="1:12" x14ac:dyDescent="0.25">
      <c r="A9">
        <v>8</v>
      </c>
      <c r="B9" s="7">
        <v>47400</v>
      </c>
      <c r="C9" s="7">
        <v>44</v>
      </c>
      <c r="D9" s="7">
        <v>0</v>
      </c>
      <c r="E9" s="7">
        <v>0</v>
      </c>
      <c r="F9" s="1">
        <f t="shared" si="0"/>
        <v>0.42870234044110173</v>
      </c>
      <c r="I9" s="5" t="s">
        <v>6</v>
      </c>
      <c r="J9" s="6">
        <f>COUNTIFS($E$2:$E$101,0,$F$2:$F$101,"&lt;0.5")</f>
        <v>35</v>
      </c>
      <c r="K9" s="6">
        <f>COUNTIFS($E$2:$E$101,1,$F$2:$F$101,"&lt;0.5")</f>
        <v>14</v>
      </c>
    </row>
    <row r="10" spans="1:12" x14ac:dyDescent="0.25">
      <c r="A10">
        <v>9</v>
      </c>
      <c r="B10" s="7">
        <v>37000</v>
      </c>
      <c r="C10" s="7">
        <v>75</v>
      </c>
      <c r="D10" s="7">
        <v>0</v>
      </c>
      <c r="E10" s="7">
        <v>1</v>
      </c>
      <c r="F10" s="1">
        <f t="shared" si="0"/>
        <v>0.45415927780313231</v>
      </c>
      <c r="I10" s="5" t="s">
        <v>7</v>
      </c>
      <c r="J10" s="6">
        <f>COUNTIFS($E$2:$E$101,0,$F$2:$F$101,"&gt;=0.5")</f>
        <v>13</v>
      </c>
      <c r="K10" s="6">
        <f>COUNTIFS($E$2:$E$101,1,$F$2:$F$101,"&gt;=0.5")</f>
        <v>38</v>
      </c>
    </row>
    <row r="11" spans="1:12" x14ac:dyDescent="0.25">
      <c r="A11">
        <v>10</v>
      </c>
      <c r="B11" s="7">
        <v>51800</v>
      </c>
      <c r="C11" s="7">
        <v>44</v>
      </c>
      <c r="D11" s="7">
        <v>0</v>
      </c>
      <c r="E11" s="7">
        <v>0</v>
      </c>
      <c r="F11" s="1">
        <f t="shared" si="0"/>
        <v>0.37410809232704034</v>
      </c>
    </row>
    <row r="12" spans="1:12" x14ac:dyDescent="0.25">
      <c r="A12">
        <v>11</v>
      </c>
      <c r="B12" s="7">
        <v>43000</v>
      </c>
      <c r="C12" s="7">
        <v>65</v>
      </c>
      <c r="D12" s="7">
        <v>0</v>
      </c>
      <c r="E12" s="7">
        <v>0</v>
      </c>
      <c r="F12" s="1">
        <f t="shared" si="0"/>
        <v>0.41242496545438667</v>
      </c>
      <c r="I12" s="5" t="s">
        <v>10</v>
      </c>
      <c r="J12" s="6">
        <f>(J9+K10)/SUM(J9:K10)</f>
        <v>0.73</v>
      </c>
    </row>
    <row r="13" spans="1:12" x14ac:dyDescent="0.25">
      <c r="A13">
        <v>12</v>
      </c>
      <c r="B13" s="7">
        <v>30300</v>
      </c>
      <c r="C13" s="7">
        <v>79</v>
      </c>
      <c r="D13" s="7">
        <v>0</v>
      </c>
      <c r="E13" s="7">
        <v>1</v>
      </c>
      <c r="F13" s="1">
        <f t="shared" si="0"/>
        <v>0.52659093218839337</v>
      </c>
    </row>
    <row r="14" spans="1:12" x14ac:dyDescent="0.25">
      <c r="A14">
        <v>13</v>
      </c>
      <c r="B14" s="7">
        <v>28300</v>
      </c>
      <c r="C14" s="7">
        <v>24</v>
      </c>
      <c r="D14" s="7">
        <v>0</v>
      </c>
      <c r="E14" s="7">
        <v>1</v>
      </c>
      <c r="F14" s="1">
        <f t="shared" si="0"/>
        <v>0.72723114505194209</v>
      </c>
    </row>
    <row r="15" spans="1:12" x14ac:dyDescent="0.25">
      <c r="A15">
        <v>14</v>
      </c>
      <c r="B15" s="7">
        <v>39800</v>
      </c>
      <c r="C15" s="7">
        <v>41</v>
      </c>
      <c r="D15" s="7">
        <v>0</v>
      </c>
      <c r="E15" s="7">
        <v>1</v>
      </c>
      <c r="F15" s="1">
        <f t="shared" si="0"/>
        <v>0.53688855733118712</v>
      </c>
    </row>
    <row r="16" spans="1:12" x14ac:dyDescent="0.25">
      <c r="A16">
        <v>15</v>
      </c>
      <c r="B16" s="7">
        <v>19500</v>
      </c>
      <c r="C16" s="7">
        <v>43</v>
      </c>
      <c r="D16" s="7">
        <v>0</v>
      </c>
      <c r="E16" s="7">
        <v>1</v>
      </c>
      <c r="F16" s="1">
        <f t="shared" si="0"/>
        <v>0.76302393290787218</v>
      </c>
    </row>
    <row r="17" spans="1:6" x14ac:dyDescent="0.25">
      <c r="A17">
        <v>16</v>
      </c>
      <c r="B17" s="7">
        <v>42000</v>
      </c>
      <c r="C17" s="7">
        <v>55</v>
      </c>
      <c r="D17" s="7">
        <v>0</v>
      </c>
      <c r="E17" s="7">
        <v>0</v>
      </c>
      <c r="F17" s="1">
        <f t="shared" si="0"/>
        <v>0.45956063943106312</v>
      </c>
    </row>
    <row r="18" spans="1:6" x14ac:dyDescent="0.25">
      <c r="A18">
        <v>17</v>
      </c>
      <c r="B18" s="7">
        <v>39700</v>
      </c>
      <c r="C18" s="7">
        <v>41</v>
      </c>
      <c r="D18" s="7">
        <v>0</v>
      </c>
      <c r="E18" s="7">
        <v>1</v>
      </c>
      <c r="F18" s="1">
        <f t="shared" si="0"/>
        <v>0.53817380456944797</v>
      </c>
    </row>
    <row r="19" spans="1:6" x14ac:dyDescent="0.25">
      <c r="A19">
        <v>18</v>
      </c>
      <c r="B19" s="7">
        <v>78400</v>
      </c>
      <c r="C19" s="7">
        <v>18</v>
      </c>
      <c r="D19" s="7">
        <v>0</v>
      </c>
      <c r="E19" s="7">
        <v>0</v>
      </c>
      <c r="F19" s="1">
        <f t="shared" si="0"/>
        <v>0.17864872250668046</v>
      </c>
    </row>
    <row r="20" spans="1:6" x14ac:dyDescent="0.25">
      <c r="A20">
        <v>19</v>
      </c>
      <c r="B20" s="7">
        <v>10000</v>
      </c>
      <c r="C20" s="7">
        <v>18</v>
      </c>
      <c r="D20" s="7">
        <v>0</v>
      </c>
      <c r="E20" s="7">
        <v>1</v>
      </c>
      <c r="F20" s="1">
        <f t="shared" si="0"/>
        <v>0.88192990687123518</v>
      </c>
    </row>
    <row r="21" spans="1:6" x14ac:dyDescent="0.25">
      <c r="A21">
        <v>20</v>
      </c>
      <c r="B21" s="7">
        <v>46000</v>
      </c>
      <c r="C21" s="7">
        <v>65</v>
      </c>
      <c r="D21" s="7">
        <v>0</v>
      </c>
      <c r="E21" s="7">
        <v>0</v>
      </c>
      <c r="F21" s="1">
        <f t="shared" si="0"/>
        <v>0.37541547223602417</v>
      </c>
    </row>
    <row r="22" spans="1:6" x14ac:dyDescent="0.25">
      <c r="A22">
        <v>21</v>
      </c>
      <c r="B22" s="7">
        <v>21700</v>
      </c>
      <c r="C22" s="7">
        <v>40</v>
      </c>
      <c r="D22" s="7">
        <v>0</v>
      </c>
      <c r="E22" s="7">
        <v>0</v>
      </c>
      <c r="F22" s="1">
        <f t="shared" si="0"/>
        <v>0.74981551845994909</v>
      </c>
    </row>
    <row r="23" spans="1:6" x14ac:dyDescent="0.25">
      <c r="A23">
        <v>22</v>
      </c>
      <c r="B23" s="7">
        <v>10000</v>
      </c>
      <c r="C23" s="7">
        <v>18</v>
      </c>
      <c r="D23" s="7">
        <v>0</v>
      </c>
      <c r="E23" s="7">
        <v>0</v>
      </c>
      <c r="F23" s="1">
        <f t="shared" si="0"/>
        <v>0.88192990687123518</v>
      </c>
    </row>
    <row r="24" spans="1:6" x14ac:dyDescent="0.25">
      <c r="A24">
        <v>23</v>
      </c>
      <c r="B24" s="7">
        <v>51400</v>
      </c>
      <c r="C24" s="7">
        <v>42</v>
      </c>
      <c r="D24" s="7">
        <v>1</v>
      </c>
      <c r="E24" s="7">
        <v>0</v>
      </c>
      <c r="F24" s="1">
        <f t="shared" si="0"/>
        <v>0.68034567400087798</v>
      </c>
    </row>
    <row r="25" spans="1:6" x14ac:dyDescent="0.25">
      <c r="A25">
        <v>24</v>
      </c>
      <c r="B25" s="7">
        <v>27000</v>
      </c>
      <c r="C25" s="7">
        <v>63</v>
      </c>
      <c r="D25" s="7">
        <v>1</v>
      </c>
      <c r="E25" s="7">
        <v>1</v>
      </c>
      <c r="F25" s="1">
        <f t="shared" si="0"/>
        <v>0.84846126150599899</v>
      </c>
    </row>
    <row r="26" spans="1:6" x14ac:dyDescent="0.25">
      <c r="A26">
        <v>25</v>
      </c>
      <c r="B26" s="7">
        <v>35900</v>
      </c>
      <c r="C26" s="7">
        <v>73</v>
      </c>
      <c r="D26" s="7">
        <v>0</v>
      </c>
      <c r="E26" s="7">
        <v>1</v>
      </c>
      <c r="F26" s="1">
        <f t="shared" si="0"/>
        <v>0.47527505258985425</v>
      </c>
    </row>
    <row r="27" spans="1:6" x14ac:dyDescent="0.25">
      <c r="A27">
        <v>26</v>
      </c>
      <c r="B27" s="7">
        <v>40500</v>
      </c>
      <c r="C27" s="7">
        <v>39</v>
      </c>
      <c r="D27" s="7">
        <v>0</v>
      </c>
      <c r="E27" s="7">
        <v>0</v>
      </c>
      <c r="F27" s="1">
        <f t="shared" si="0"/>
        <v>0.53485819739084439</v>
      </c>
    </row>
    <row r="28" spans="1:6" x14ac:dyDescent="0.25">
      <c r="A28">
        <v>27</v>
      </c>
      <c r="B28" s="7">
        <v>37900</v>
      </c>
      <c r="C28" s="7">
        <v>41</v>
      </c>
      <c r="D28" s="7">
        <v>0</v>
      </c>
      <c r="E28" s="7">
        <v>1</v>
      </c>
      <c r="F28" s="1">
        <f t="shared" si="0"/>
        <v>0.56120530046757511</v>
      </c>
    </row>
    <row r="29" spans="1:6" x14ac:dyDescent="0.25">
      <c r="A29">
        <v>28</v>
      </c>
      <c r="B29" s="7">
        <v>10000</v>
      </c>
      <c r="C29" s="7">
        <v>19</v>
      </c>
      <c r="D29" s="7">
        <v>0</v>
      </c>
      <c r="E29" s="7">
        <v>0</v>
      </c>
      <c r="F29" s="1">
        <f t="shared" si="0"/>
        <v>0.88046283949714865</v>
      </c>
    </row>
    <row r="30" spans="1:6" x14ac:dyDescent="0.25">
      <c r="A30">
        <v>29</v>
      </c>
      <c r="B30" s="7">
        <v>27600</v>
      </c>
      <c r="C30" s="7">
        <v>52</v>
      </c>
      <c r="D30" s="7">
        <v>0</v>
      </c>
      <c r="E30" s="7">
        <v>1</v>
      </c>
      <c r="F30" s="1">
        <f t="shared" si="0"/>
        <v>0.65122475919269063</v>
      </c>
    </row>
    <row r="31" spans="1:6" x14ac:dyDescent="0.25">
      <c r="A31">
        <v>30</v>
      </c>
      <c r="B31" s="7">
        <v>49400</v>
      </c>
      <c r="C31" s="7">
        <v>35</v>
      </c>
      <c r="D31" s="7">
        <v>0</v>
      </c>
      <c r="E31" s="7">
        <v>0</v>
      </c>
      <c r="F31" s="1">
        <f t="shared" si="0"/>
        <v>0.43427582519792818</v>
      </c>
    </row>
    <row r="32" spans="1:6" x14ac:dyDescent="0.25">
      <c r="A32">
        <v>31</v>
      </c>
      <c r="B32" s="7">
        <v>59900</v>
      </c>
      <c r="C32" s="7">
        <v>52</v>
      </c>
      <c r="D32" s="7">
        <v>0</v>
      </c>
      <c r="E32" s="7">
        <v>1</v>
      </c>
      <c r="F32" s="1">
        <f t="shared" si="0"/>
        <v>0.26008586169589332</v>
      </c>
    </row>
    <row r="33" spans="1:6" x14ac:dyDescent="0.25">
      <c r="A33">
        <v>32</v>
      </c>
      <c r="B33" s="7">
        <v>39700</v>
      </c>
      <c r="C33" s="7">
        <v>56</v>
      </c>
      <c r="D33" s="7">
        <v>0</v>
      </c>
      <c r="E33" s="7">
        <v>0</v>
      </c>
      <c r="F33" s="1">
        <f t="shared" si="0"/>
        <v>0.48570079553060863</v>
      </c>
    </row>
    <row r="34" spans="1:6" x14ac:dyDescent="0.25">
      <c r="A34">
        <v>33</v>
      </c>
      <c r="B34" s="7">
        <v>46200</v>
      </c>
      <c r="C34" s="7">
        <v>61</v>
      </c>
      <c r="D34" s="7">
        <v>0</v>
      </c>
      <c r="E34" s="7">
        <v>1</v>
      </c>
      <c r="F34" s="1">
        <f t="shared" ref="F34:F65" si="1">1/(1+EXP(-($I$5+$J$5*B34+$K$5*C34+$L$5*D34)))</f>
        <v>0.38619406357731378</v>
      </c>
    </row>
    <row r="35" spans="1:6" x14ac:dyDescent="0.25">
      <c r="A35">
        <v>34</v>
      </c>
      <c r="B35" s="7">
        <v>67000</v>
      </c>
      <c r="C35" s="7">
        <v>36</v>
      </c>
      <c r="D35" s="7">
        <v>0</v>
      </c>
      <c r="E35" s="7">
        <v>0</v>
      </c>
      <c r="F35" s="1">
        <f t="shared" si="1"/>
        <v>0.23354844636889563</v>
      </c>
    </row>
    <row r="36" spans="1:6" x14ac:dyDescent="0.25">
      <c r="A36">
        <v>35</v>
      </c>
      <c r="B36" s="7">
        <v>75400</v>
      </c>
      <c r="C36" s="7">
        <v>53</v>
      </c>
      <c r="D36" s="7">
        <v>1</v>
      </c>
      <c r="E36" s="7">
        <v>0</v>
      </c>
      <c r="F36" s="1">
        <f t="shared" si="1"/>
        <v>0.34533264928984864</v>
      </c>
    </row>
    <row r="37" spans="1:6" x14ac:dyDescent="0.25">
      <c r="A37">
        <v>36</v>
      </c>
      <c r="B37" s="7">
        <v>11300</v>
      </c>
      <c r="C37" s="7">
        <v>19</v>
      </c>
      <c r="D37" s="7">
        <v>0</v>
      </c>
      <c r="E37" s="7">
        <v>1</v>
      </c>
      <c r="F37" s="1">
        <f t="shared" si="1"/>
        <v>0.87320611863804198</v>
      </c>
    </row>
    <row r="38" spans="1:6" x14ac:dyDescent="0.25">
      <c r="A38">
        <v>37</v>
      </c>
      <c r="B38" s="7">
        <v>42800</v>
      </c>
      <c r="C38" s="7">
        <v>33</v>
      </c>
      <c r="D38" s="7">
        <v>0</v>
      </c>
      <c r="E38" s="7">
        <v>1</v>
      </c>
      <c r="F38" s="1">
        <f t="shared" si="1"/>
        <v>0.52618319811044389</v>
      </c>
    </row>
    <row r="39" spans="1:6" x14ac:dyDescent="0.25">
      <c r="A39">
        <v>38</v>
      </c>
      <c r="B39" s="7">
        <v>65900</v>
      </c>
      <c r="C39" s="7">
        <v>32</v>
      </c>
      <c r="D39" s="7">
        <v>0</v>
      </c>
      <c r="E39" s="7">
        <v>0</v>
      </c>
      <c r="F39" s="1">
        <f t="shared" si="1"/>
        <v>0.25436691780975801</v>
      </c>
    </row>
    <row r="40" spans="1:6" x14ac:dyDescent="0.25">
      <c r="A40">
        <v>39</v>
      </c>
      <c r="B40" s="7">
        <v>21300</v>
      </c>
      <c r="C40" s="7">
        <v>18</v>
      </c>
      <c r="D40" s="7">
        <v>0</v>
      </c>
      <c r="E40" s="7">
        <v>1</v>
      </c>
      <c r="F40" s="1">
        <f t="shared" si="1"/>
        <v>0.80637261449566899</v>
      </c>
    </row>
    <row r="41" spans="1:6" x14ac:dyDescent="0.25">
      <c r="A41">
        <v>40</v>
      </c>
      <c r="B41" s="7">
        <v>49000</v>
      </c>
      <c r="C41" s="7">
        <v>46</v>
      </c>
      <c r="D41" s="7">
        <v>0</v>
      </c>
      <c r="E41" s="7">
        <v>0</v>
      </c>
      <c r="F41" s="1">
        <f t="shared" si="1"/>
        <v>0.40181774350598531</v>
      </c>
    </row>
    <row r="42" spans="1:6" x14ac:dyDescent="0.25">
      <c r="A42">
        <v>41</v>
      </c>
      <c r="B42" s="7">
        <v>48500</v>
      </c>
      <c r="C42" s="7">
        <v>48</v>
      </c>
      <c r="D42" s="7">
        <v>0</v>
      </c>
      <c r="E42" s="7">
        <v>1</v>
      </c>
      <c r="F42" s="1">
        <f t="shared" si="1"/>
        <v>0.40129464632616807</v>
      </c>
    </row>
    <row r="43" spans="1:6" x14ac:dyDescent="0.25">
      <c r="A43">
        <v>42</v>
      </c>
      <c r="B43" s="7">
        <v>32600</v>
      </c>
      <c r="C43" s="7">
        <v>40</v>
      </c>
      <c r="D43" s="7">
        <v>1</v>
      </c>
      <c r="E43" s="7">
        <v>0</v>
      </c>
      <c r="F43" s="1">
        <f t="shared" si="1"/>
        <v>0.85262898547999733</v>
      </c>
    </row>
    <row r="44" spans="1:6" x14ac:dyDescent="0.25">
      <c r="A44">
        <v>43</v>
      </c>
      <c r="B44" s="7">
        <v>40600</v>
      </c>
      <c r="C44" s="7">
        <v>56</v>
      </c>
      <c r="D44" s="7">
        <v>0</v>
      </c>
      <c r="E44" s="7">
        <v>0</v>
      </c>
      <c r="F44" s="1">
        <f t="shared" si="1"/>
        <v>0.47408735711295608</v>
      </c>
    </row>
    <row r="45" spans="1:6" x14ac:dyDescent="0.25">
      <c r="A45">
        <v>44</v>
      </c>
      <c r="B45" s="7">
        <v>45100</v>
      </c>
      <c r="C45" s="7">
        <v>34</v>
      </c>
      <c r="D45" s="7">
        <v>1</v>
      </c>
      <c r="E45" s="7">
        <v>1</v>
      </c>
      <c r="F45" s="1">
        <f t="shared" si="1"/>
        <v>0.76731076080071925</v>
      </c>
    </row>
    <row r="46" spans="1:6" x14ac:dyDescent="0.25">
      <c r="A46">
        <v>45</v>
      </c>
      <c r="B46" s="7">
        <v>29600</v>
      </c>
      <c r="C46" s="7">
        <v>24</v>
      </c>
      <c r="D46" s="7">
        <v>0</v>
      </c>
      <c r="E46" s="7">
        <v>1</v>
      </c>
      <c r="F46" s="1">
        <f t="shared" si="1"/>
        <v>0.71369704473897988</v>
      </c>
    </row>
    <row r="47" spans="1:6" x14ac:dyDescent="0.25">
      <c r="A47">
        <v>46</v>
      </c>
      <c r="B47" s="7">
        <v>69800</v>
      </c>
      <c r="C47" s="7">
        <v>51</v>
      </c>
      <c r="D47" s="7">
        <v>0</v>
      </c>
      <c r="E47" s="7">
        <v>0</v>
      </c>
      <c r="F47" s="1">
        <f t="shared" si="1"/>
        <v>0.1760487033643168</v>
      </c>
    </row>
    <row r="48" spans="1:6" x14ac:dyDescent="0.25">
      <c r="A48">
        <v>47</v>
      </c>
      <c r="B48" s="7">
        <v>36300</v>
      </c>
      <c r="C48" s="7">
        <v>33</v>
      </c>
      <c r="D48" s="7">
        <v>0</v>
      </c>
      <c r="E48" s="7">
        <v>1</v>
      </c>
      <c r="F48" s="1">
        <f t="shared" si="1"/>
        <v>0.60847027577743762</v>
      </c>
    </row>
    <row r="49" spans="1:6" x14ac:dyDescent="0.25">
      <c r="A49">
        <v>48</v>
      </c>
      <c r="B49" s="7">
        <v>34100</v>
      </c>
      <c r="C49" s="7">
        <v>67</v>
      </c>
      <c r="D49" s="7">
        <v>1</v>
      </c>
      <c r="E49" s="7">
        <v>1</v>
      </c>
      <c r="F49" s="1">
        <f t="shared" si="1"/>
        <v>0.78574235350681665</v>
      </c>
    </row>
    <row r="50" spans="1:6" x14ac:dyDescent="0.25">
      <c r="A50">
        <v>49</v>
      </c>
      <c r="B50" s="7">
        <v>60700</v>
      </c>
      <c r="C50" s="7">
        <v>39</v>
      </c>
      <c r="D50" s="7">
        <v>0</v>
      </c>
      <c r="E50" s="7">
        <v>0</v>
      </c>
      <c r="F50" s="1">
        <f t="shared" si="1"/>
        <v>0.28808451079802477</v>
      </c>
    </row>
    <row r="51" spans="1:6" x14ac:dyDescent="0.25">
      <c r="A51">
        <v>50</v>
      </c>
      <c r="B51" s="7">
        <v>29900</v>
      </c>
      <c r="C51" s="7">
        <v>55</v>
      </c>
      <c r="D51" s="7">
        <v>0</v>
      </c>
      <c r="E51" s="7">
        <v>1</v>
      </c>
      <c r="F51" s="1">
        <f t="shared" si="1"/>
        <v>0.61383780257822995</v>
      </c>
    </row>
    <row r="52" spans="1:6" x14ac:dyDescent="0.25">
      <c r="A52">
        <v>51</v>
      </c>
      <c r="B52" s="7">
        <v>49200</v>
      </c>
      <c r="C52" s="7">
        <v>50</v>
      </c>
      <c r="D52" s="7">
        <v>0</v>
      </c>
      <c r="E52" s="7">
        <v>1</v>
      </c>
      <c r="F52" s="1">
        <f t="shared" si="1"/>
        <v>0.38596816560810809</v>
      </c>
    </row>
    <row r="53" spans="1:6" x14ac:dyDescent="0.25">
      <c r="A53">
        <v>52</v>
      </c>
      <c r="B53" s="7">
        <v>17000</v>
      </c>
      <c r="C53" s="7">
        <v>33</v>
      </c>
      <c r="D53" s="7">
        <v>0</v>
      </c>
      <c r="E53" s="7">
        <v>1</v>
      </c>
      <c r="F53" s="1">
        <f t="shared" si="1"/>
        <v>0.80825639007970829</v>
      </c>
    </row>
    <row r="54" spans="1:6" x14ac:dyDescent="0.25">
      <c r="A54">
        <v>53</v>
      </c>
      <c r="B54" s="7">
        <v>61100</v>
      </c>
      <c r="C54" s="7">
        <v>69</v>
      </c>
      <c r="D54" s="7">
        <v>0</v>
      </c>
      <c r="E54" s="7">
        <v>0</v>
      </c>
      <c r="F54" s="1">
        <f t="shared" si="1"/>
        <v>0.20655843444672631</v>
      </c>
    </row>
    <row r="55" spans="1:6" x14ac:dyDescent="0.25">
      <c r="A55">
        <v>54</v>
      </c>
      <c r="B55" s="7">
        <v>44000</v>
      </c>
      <c r="C55" s="7">
        <v>55</v>
      </c>
      <c r="D55" s="7">
        <v>0</v>
      </c>
      <c r="E55" s="7">
        <v>0</v>
      </c>
      <c r="F55" s="1">
        <f t="shared" si="1"/>
        <v>0.43400873570362297</v>
      </c>
    </row>
    <row r="56" spans="1:6" x14ac:dyDescent="0.25">
      <c r="A56">
        <v>55</v>
      </c>
      <c r="B56" s="7">
        <v>41500</v>
      </c>
      <c r="C56" s="7">
        <v>46</v>
      </c>
      <c r="D56" s="7">
        <v>0</v>
      </c>
      <c r="E56" s="7">
        <v>1</v>
      </c>
      <c r="F56" s="1">
        <f t="shared" si="1"/>
        <v>0.49746559446295141</v>
      </c>
    </row>
    <row r="57" spans="1:6" x14ac:dyDescent="0.25">
      <c r="A57">
        <v>56</v>
      </c>
      <c r="B57" s="7">
        <v>27700</v>
      </c>
      <c r="C57" s="7">
        <v>49</v>
      </c>
      <c r="D57" s="7">
        <v>0</v>
      </c>
      <c r="E57" s="7">
        <v>1</v>
      </c>
      <c r="F57" s="1">
        <f t="shared" si="1"/>
        <v>0.65955192375676785</v>
      </c>
    </row>
    <row r="58" spans="1:6" x14ac:dyDescent="0.25">
      <c r="A58">
        <v>57</v>
      </c>
      <c r="B58" s="7">
        <v>48800</v>
      </c>
      <c r="C58" s="7">
        <v>55</v>
      </c>
      <c r="D58" s="7">
        <v>0</v>
      </c>
      <c r="E58" s="7">
        <v>1</v>
      </c>
      <c r="F58" s="1">
        <f t="shared" si="1"/>
        <v>0.37433128056410209</v>
      </c>
    </row>
    <row r="59" spans="1:6" x14ac:dyDescent="0.25">
      <c r="A59">
        <v>58</v>
      </c>
      <c r="B59" s="7">
        <v>35500</v>
      </c>
      <c r="C59" s="7">
        <v>46</v>
      </c>
      <c r="D59" s="7">
        <v>0</v>
      </c>
      <c r="E59" s="7">
        <v>1</v>
      </c>
      <c r="F59" s="1">
        <f t="shared" si="1"/>
        <v>0.57445953642469694</v>
      </c>
    </row>
    <row r="60" spans="1:6" x14ac:dyDescent="0.25">
      <c r="A60">
        <v>59</v>
      </c>
      <c r="B60" s="7">
        <v>20100</v>
      </c>
      <c r="C60" s="7">
        <v>18</v>
      </c>
      <c r="D60" s="7">
        <v>1</v>
      </c>
      <c r="E60" s="7">
        <v>1</v>
      </c>
      <c r="F60" s="1">
        <f t="shared" si="1"/>
        <v>0.9376105018929709</v>
      </c>
    </row>
    <row r="61" spans="1:6" x14ac:dyDescent="0.25">
      <c r="A61">
        <v>60</v>
      </c>
      <c r="B61" s="7">
        <v>73200</v>
      </c>
      <c r="C61" s="7">
        <v>49</v>
      </c>
      <c r="D61" s="7">
        <v>0</v>
      </c>
      <c r="E61" s="7">
        <v>0</v>
      </c>
      <c r="F61" s="1">
        <f t="shared" si="1"/>
        <v>0.15563024675489054</v>
      </c>
    </row>
    <row r="62" spans="1:6" x14ac:dyDescent="0.25">
      <c r="A62">
        <v>61</v>
      </c>
      <c r="B62" s="7">
        <v>45000</v>
      </c>
      <c r="C62" s="7">
        <v>39</v>
      </c>
      <c r="D62" s="7">
        <v>0</v>
      </c>
      <c r="E62" s="7">
        <v>0</v>
      </c>
      <c r="F62" s="1">
        <f t="shared" si="1"/>
        <v>0.47676770360487575</v>
      </c>
    </row>
    <row r="63" spans="1:6" x14ac:dyDescent="0.25">
      <c r="A63">
        <v>62</v>
      </c>
      <c r="B63" s="7">
        <v>30700</v>
      </c>
      <c r="C63" s="7">
        <v>48</v>
      </c>
      <c r="D63" s="7">
        <v>0</v>
      </c>
      <c r="E63" s="7">
        <v>1</v>
      </c>
      <c r="F63" s="1">
        <f t="shared" si="1"/>
        <v>0.62719642696924183</v>
      </c>
    </row>
    <row r="64" spans="1:6" x14ac:dyDescent="0.25">
      <c r="A64">
        <v>63</v>
      </c>
      <c r="B64" s="7">
        <v>52100</v>
      </c>
      <c r="C64" s="7">
        <v>54</v>
      </c>
      <c r="D64" s="7">
        <v>0</v>
      </c>
      <c r="E64" s="7">
        <v>0</v>
      </c>
      <c r="F64" s="1">
        <f t="shared" si="1"/>
        <v>0.33843410490644699</v>
      </c>
    </row>
    <row r="65" spans="1:6" x14ac:dyDescent="0.25">
      <c r="A65">
        <v>64</v>
      </c>
      <c r="B65" s="7">
        <v>36200</v>
      </c>
      <c r="C65" s="7">
        <v>66</v>
      </c>
      <c r="D65" s="7">
        <v>0</v>
      </c>
      <c r="E65" s="7">
        <v>0</v>
      </c>
      <c r="F65" s="1">
        <f t="shared" si="1"/>
        <v>0.49590132898509393</v>
      </c>
    </row>
    <row r="66" spans="1:6" x14ac:dyDescent="0.25">
      <c r="A66">
        <v>65</v>
      </c>
      <c r="B66" s="7">
        <v>56200</v>
      </c>
      <c r="C66" s="7">
        <v>34</v>
      </c>
      <c r="D66" s="7">
        <v>0</v>
      </c>
      <c r="E66" s="7">
        <v>0</v>
      </c>
      <c r="F66" s="1">
        <f t="shared" ref="F66:F101" si="2">1/(1+EXP(-($I$5+$J$5*B66+$K$5*C66+$L$5*D66)))</f>
        <v>0.35389051636647484</v>
      </c>
    </row>
    <row r="67" spans="1:6" x14ac:dyDescent="0.25">
      <c r="A67">
        <v>66</v>
      </c>
      <c r="B67" s="7">
        <v>69300</v>
      </c>
      <c r="C67" s="7">
        <v>65</v>
      </c>
      <c r="D67" s="7">
        <v>0</v>
      </c>
      <c r="E67" s="7">
        <v>0</v>
      </c>
      <c r="F67" s="1">
        <f t="shared" si="2"/>
        <v>0.15268548479708102</v>
      </c>
    </row>
    <row r="68" spans="1:6" x14ac:dyDescent="0.25">
      <c r="A68">
        <v>67</v>
      </c>
      <c r="B68" s="7">
        <v>32000</v>
      </c>
      <c r="C68" s="7">
        <v>50</v>
      </c>
      <c r="D68" s="7">
        <v>0</v>
      </c>
      <c r="E68" s="7">
        <v>0</v>
      </c>
      <c r="F68" s="1">
        <f t="shared" si="2"/>
        <v>0.60467170663523362</v>
      </c>
    </row>
    <row r="69" spans="1:6" x14ac:dyDescent="0.25">
      <c r="A69">
        <v>68</v>
      </c>
      <c r="B69" s="7">
        <v>54400</v>
      </c>
      <c r="C69" s="7">
        <v>61</v>
      </c>
      <c r="D69" s="7">
        <v>0</v>
      </c>
      <c r="E69" s="7">
        <v>0</v>
      </c>
      <c r="F69" s="1">
        <f t="shared" si="2"/>
        <v>0.2916696335452203</v>
      </c>
    </row>
    <row r="70" spans="1:6" x14ac:dyDescent="0.25">
      <c r="A70">
        <v>69</v>
      </c>
      <c r="B70" s="7">
        <v>48800</v>
      </c>
      <c r="C70" s="7">
        <v>59</v>
      </c>
      <c r="D70" s="7">
        <v>0</v>
      </c>
      <c r="E70" s="7">
        <v>0</v>
      </c>
      <c r="F70" s="1">
        <f t="shared" si="2"/>
        <v>0.36129806441503859</v>
      </c>
    </row>
    <row r="71" spans="1:6" x14ac:dyDescent="0.25">
      <c r="A71">
        <v>70</v>
      </c>
      <c r="B71" s="7">
        <v>64700</v>
      </c>
      <c r="C71" s="7">
        <v>56</v>
      </c>
      <c r="D71" s="7">
        <v>1</v>
      </c>
      <c r="E71" s="7">
        <v>0</v>
      </c>
      <c r="F71" s="1">
        <f t="shared" si="2"/>
        <v>0.46792981496219788</v>
      </c>
    </row>
    <row r="72" spans="1:6" x14ac:dyDescent="0.25">
      <c r="A72">
        <v>71</v>
      </c>
      <c r="B72" s="7">
        <v>37700</v>
      </c>
      <c r="C72" s="7">
        <v>29</v>
      </c>
      <c r="D72" s="7">
        <v>0</v>
      </c>
      <c r="E72" s="7">
        <v>1</v>
      </c>
      <c r="F72" s="1">
        <f t="shared" si="2"/>
        <v>0.60457382462709597</v>
      </c>
    </row>
    <row r="73" spans="1:6" x14ac:dyDescent="0.25">
      <c r="A73">
        <v>72</v>
      </c>
      <c r="B73" s="7">
        <v>64700</v>
      </c>
      <c r="C73" s="7">
        <v>44</v>
      </c>
      <c r="D73" s="7">
        <v>0</v>
      </c>
      <c r="E73" s="7">
        <v>0</v>
      </c>
      <c r="F73" s="1">
        <f t="shared" si="2"/>
        <v>0.23476846518881295</v>
      </c>
    </row>
    <row r="74" spans="1:6" x14ac:dyDescent="0.25">
      <c r="A74">
        <v>73</v>
      </c>
      <c r="B74" s="7">
        <v>17800</v>
      </c>
      <c r="C74" s="7">
        <v>54</v>
      </c>
      <c r="D74" s="7">
        <v>1</v>
      </c>
      <c r="E74" s="7">
        <v>0</v>
      </c>
      <c r="F74" s="1">
        <f t="shared" si="2"/>
        <v>0.91087433417270147</v>
      </c>
    </row>
    <row r="75" spans="1:6" x14ac:dyDescent="0.25">
      <c r="A75">
        <v>74</v>
      </c>
      <c r="B75" s="7">
        <v>73900</v>
      </c>
      <c r="C75" s="7">
        <v>31</v>
      </c>
      <c r="D75" s="7">
        <v>1</v>
      </c>
      <c r="E75" s="7">
        <v>1</v>
      </c>
      <c r="F75" s="1">
        <f t="shared" si="2"/>
        <v>0.43689676171094494</v>
      </c>
    </row>
    <row r="76" spans="1:6" x14ac:dyDescent="0.25">
      <c r="A76">
        <v>75</v>
      </c>
      <c r="B76" s="7">
        <v>62800</v>
      </c>
      <c r="C76" s="7">
        <v>37</v>
      </c>
      <c r="D76" s="7">
        <v>0</v>
      </c>
      <c r="E76" s="7">
        <v>0</v>
      </c>
      <c r="F76" s="1">
        <f t="shared" si="2"/>
        <v>0.27185120970041537</v>
      </c>
    </row>
    <row r="77" spans="1:6" x14ac:dyDescent="0.25">
      <c r="A77">
        <v>76</v>
      </c>
      <c r="B77" s="7">
        <v>46500</v>
      </c>
      <c r="C77" s="7">
        <v>54</v>
      </c>
      <c r="D77" s="7">
        <v>0</v>
      </c>
      <c r="E77" s="7">
        <v>1</v>
      </c>
      <c r="F77" s="1">
        <f t="shared" si="2"/>
        <v>0.40594521216324003</v>
      </c>
    </row>
    <row r="78" spans="1:6" x14ac:dyDescent="0.25">
      <c r="A78">
        <v>77</v>
      </c>
      <c r="B78" s="7">
        <v>22100</v>
      </c>
      <c r="C78" s="7">
        <v>57</v>
      </c>
      <c r="D78" s="7">
        <v>0</v>
      </c>
      <c r="E78" s="7">
        <v>1</v>
      </c>
      <c r="F78" s="1">
        <f t="shared" si="2"/>
        <v>0.69819459435713871</v>
      </c>
    </row>
    <row r="79" spans="1:6" x14ac:dyDescent="0.25">
      <c r="A79">
        <v>78</v>
      </c>
      <c r="B79" s="7">
        <v>61200</v>
      </c>
      <c r="C79" s="7">
        <v>52</v>
      </c>
      <c r="D79" s="7">
        <v>1</v>
      </c>
      <c r="E79" s="7">
        <v>1</v>
      </c>
      <c r="F79" s="1">
        <f t="shared" si="2"/>
        <v>0.52711137026256738</v>
      </c>
    </row>
    <row r="80" spans="1:6" x14ac:dyDescent="0.25">
      <c r="A80">
        <v>79</v>
      </c>
      <c r="B80" s="7">
        <v>52900</v>
      </c>
      <c r="C80" s="7">
        <v>32</v>
      </c>
      <c r="D80" s="7">
        <v>0</v>
      </c>
      <c r="E80" s="7">
        <v>1</v>
      </c>
      <c r="F80" s="1">
        <f t="shared" si="2"/>
        <v>0.40051014248632671</v>
      </c>
    </row>
    <row r="81" spans="1:6" x14ac:dyDescent="0.25">
      <c r="A81">
        <v>80</v>
      </c>
      <c r="B81" s="7">
        <v>41800</v>
      </c>
      <c r="C81" s="7">
        <v>29</v>
      </c>
      <c r="D81" s="7">
        <v>1</v>
      </c>
      <c r="E81" s="7">
        <v>1</v>
      </c>
      <c r="F81" s="1">
        <f t="shared" si="2"/>
        <v>0.80750367506296461</v>
      </c>
    </row>
    <row r="82" spans="1:6" x14ac:dyDescent="0.25">
      <c r="A82">
        <v>81</v>
      </c>
      <c r="B82" s="7">
        <v>43700</v>
      </c>
      <c r="C82" s="7">
        <v>68</v>
      </c>
      <c r="D82" s="7">
        <v>0</v>
      </c>
      <c r="E82" s="7">
        <v>0</v>
      </c>
      <c r="F82" s="1">
        <f t="shared" si="2"/>
        <v>0.39360550686498963</v>
      </c>
    </row>
    <row r="83" spans="1:6" x14ac:dyDescent="0.25">
      <c r="A83">
        <v>82</v>
      </c>
      <c r="B83" s="7">
        <v>39500</v>
      </c>
      <c r="C83" s="7">
        <v>49</v>
      </c>
      <c r="D83" s="7">
        <v>0</v>
      </c>
      <c r="E83" s="7">
        <v>0</v>
      </c>
      <c r="F83" s="1">
        <f t="shared" si="2"/>
        <v>0.51280311615424434</v>
      </c>
    </row>
    <row r="84" spans="1:6" x14ac:dyDescent="0.25">
      <c r="A84">
        <v>83</v>
      </c>
      <c r="B84" s="7">
        <v>56500</v>
      </c>
      <c r="C84" s="7">
        <v>46</v>
      </c>
      <c r="D84" s="7">
        <v>1</v>
      </c>
      <c r="E84" s="7">
        <v>1</v>
      </c>
      <c r="F84" s="1">
        <f t="shared" si="2"/>
        <v>0.60721721725135613</v>
      </c>
    </row>
    <row r="85" spans="1:6" x14ac:dyDescent="0.25">
      <c r="A85">
        <v>84</v>
      </c>
      <c r="B85" s="7">
        <v>54700</v>
      </c>
      <c r="C85" s="7">
        <v>43</v>
      </c>
      <c r="D85" s="7">
        <v>0</v>
      </c>
      <c r="E85" s="7">
        <v>1</v>
      </c>
      <c r="F85" s="1">
        <f t="shared" si="2"/>
        <v>0.34286498389727338</v>
      </c>
    </row>
    <row r="86" spans="1:6" x14ac:dyDescent="0.25">
      <c r="A86">
        <v>85</v>
      </c>
      <c r="B86" s="7">
        <v>35100</v>
      </c>
      <c r="C86" s="7">
        <v>27</v>
      </c>
      <c r="D86" s="7">
        <v>1</v>
      </c>
      <c r="E86" s="7">
        <v>1</v>
      </c>
      <c r="F86" s="1">
        <f t="shared" si="2"/>
        <v>0.85915581788486972</v>
      </c>
    </row>
    <row r="87" spans="1:6" x14ac:dyDescent="0.25">
      <c r="A87">
        <v>86</v>
      </c>
      <c r="B87" s="7">
        <v>25100</v>
      </c>
      <c r="C87" s="7">
        <v>54</v>
      </c>
      <c r="D87" s="7">
        <v>0</v>
      </c>
      <c r="E87" s="7">
        <v>1</v>
      </c>
      <c r="F87" s="1">
        <f t="shared" si="2"/>
        <v>0.67385058593999503</v>
      </c>
    </row>
    <row r="88" spans="1:6" x14ac:dyDescent="0.25">
      <c r="A88">
        <v>87</v>
      </c>
      <c r="B88" s="7">
        <v>61800</v>
      </c>
      <c r="C88" s="7">
        <v>42</v>
      </c>
      <c r="D88" s="7">
        <v>1</v>
      </c>
      <c r="E88" s="7">
        <v>0</v>
      </c>
      <c r="F88" s="1">
        <f t="shared" si="2"/>
        <v>0.55420319050840716</v>
      </c>
    </row>
    <row r="89" spans="1:6" x14ac:dyDescent="0.25">
      <c r="A89">
        <v>88</v>
      </c>
      <c r="B89" s="7">
        <v>59200</v>
      </c>
      <c r="C89" s="7">
        <v>42</v>
      </c>
      <c r="D89" s="7">
        <v>0</v>
      </c>
      <c r="E89" s="7">
        <v>1</v>
      </c>
      <c r="F89" s="1">
        <f t="shared" si="2"/>
        <v>0.29542192244546028</v>
      </c>
    </row>
    <row r="90" spans="1:6" x14ac:dyDescent="0.25">
      <c r="A90">
        <v>89</v>
      </c>
      <c r="B90" s="7">
        <v>32200</v>
      </c>
      <c r="C90" s="7">
        <v>59</v>
      </c>
      <c r="D90" s="7">
        <v>0</v>
      </c>
      <c r="E90" s="7">
        <v>1</v>
      </c>
      <c r="F90" s="1">
        <f t="shared" si="2"/>
        <v>0.57163025750422414</v>
      </c>
    </row>
    <row r="91" spans="1:6" x14ac:dyDescent="0.25">
      <c r="A91">
        <v>90</v>
      </c>
      <c r="B91" s="7">
        <v>19500</v>
      </c>
      <c r="C91" s="7">
        <v>57</v>
      </c>
      <c r="D91" s="7">
        <v>0</v>
      </c>
      <c r="E91" s="7">
        <v>0</v>
      </c>
      <c r="F91" s="1">
        <f t="shared" si="2"/>
        <v>0.72574463948848034</v>
      </c>
    </row>
    <row r="92" spans="1:6" x14ac:dyDescent="0.25">
      <c r="A92">
        <v>91</v>
      </c>
      <c r="B92" s="7">
        <v>46400</v>
      </c>
      <c r="C92" s="7">
        <v>66</v>
      </c>
      <c r="D92" s="7">
        <v>1</v>
      </c>
      <c r="E92" s="7">
        <v>1</v>
      </c>
      <c r="F92" s="1">
        <f t="shared" si="2"/>
        <v>0.66318906359061836</v>
      </c>
    </row>
    <row r="93" spans="1:6" x14ac:dyDescent="0.25">
      <c r="A93">
        <v>92</v>
      </c>
      <c r="B93" s="7">
        <v>41500</v>
      </c>
      <c r="C93" s="7">
        <v>38</v>
      </c>
      <c r="D93" s="7">
        <v>0</v>
      </c>
      <c r="E93" s="7">
        <v>0</v>
      </c>
      <c r="F93" s="1">
        <f t="shared" si="2"/>
        <v>0.52547088733364089</v>
      </c>
    </row>
    <row r="94" spans="1:6" x14ac:dyDescent="0.25">
      <c r="A94">
        <v>93</v>
      </c>
      <c r="B94" s="7">
        <v>53400</v>
      </c>
      <c r="C94" s="7">
        <v>55</v>
      </c>
      <c r="D94" s="7">
        <v>1</v>
      </c>
      <c r="E94" s="7">
        <v>1</v>
      </c>
      <c r="F94" s="1">
        <f t="shared" si="2"/>
        <v>0.61533178035550362</v>
      </c>
    </row>
    <row r="95" spans="1:6" x14ac:dyDescent="0.25">
      <c r="A95">
        <v>94</v>
      </c>
      <c r="B95" s="7">
        <v>19400</v>
      </c>
      <c r="C95" s="7">
        <v>66</v>
      </c>
      <c r="D95" s="7">
        <v>0</v>
      </c>
      <c r="E95" s="7">
        <v>0</v>
      </c>
      <c r="F95" s="1">
        <f t="shared" si="2"/>
        <v>0.70102539482849524</v>
      </c>
    </row>
    <row r="96" spans="1:6" x14ac:dyDescent="0.25">
      <c r="A96">
        <v>95</v>
      </c>
      <c r="B96" s="7">
        <v>23700</v>
      </c>
      <c r="C96" s="7">
        <v>28</v>
      </c>
      <c r="D96" s="7">
        <v>0</v>
      </c>
      <c r="E96" s="7">
        <v>1</v>
      </c>
      <c r="F96" s="1">
        <f t="shared" si="2"/>
        <v>0.76176680543528774</v>
      </c>
    </row>
    <row r="97" spans="1:6" x14ac:dyDescent="0.25">
      <c r="A97">
        <v>96</v>
      </c>
      <c r="B97" s="7">
        <v>63800</v>
      </c>
      <c r="C97" s="7">
        <v>32</v>
      </c>
      <c r="D97" s="7">
        <v>0</v>
      </c>
      <c r="E97" s="7">
        <v>0</v>
      </c>
      <c r="F97" s="1">
        <f t="shared" si="2"/>
        <v>0.27550216560658997</v>
      </c>
    </row>
    <row r="98" spans="1:6" x14ac:dyDescent="0.25">
      <c r="A98">
        <v>97</v>
      </c>
      <c r="B98" s="7">
        <v>48300</v>
      </c>
      <c r="C98" s="7">
        <v>28</v>
      </c>
      <c r="D98" s="7">
        <v>1</v>
      </c>
      <c r="E98" s="7">
        <v>1</v>
      </c>
      <c r="F98" s="1">
        <f t="shared" si="2"/>
        <v>0.75246943208033468</v>
      </c>
    </row>
    <row r="99" spans="1:6" x14ac:dyDescent="0.25">
      <c r="A99">
        <v>98</v>
      </c>
      <c r="B99" s="7">
        <v>46500</v>
      </c>
      <c r="C99" s="7">
        <v>23</v>
      </c>
      <c r="D99" s="7">
        <v>0</v>
      </c>
      <c r="E99" s="7">
        <v>1</v>
      </c>
      <c r="F99" s="1">
        <f t="shared" si="2"/>
        <v>0.51341454816593124</v>
      </c>
    </row>
    <row r="100" spans="1:6" x14ac:dyDescent="0.25">
      <c r="A100">
        <v>99</v>
      </c>
      <c r="B100" s="7">
        <v>82600</v>
      </c>
      <c r="C100" s="7">
        <v>46</v>
      </c>
      <c r="D100" s="7">
        <v>0</v>
      </c>
      <c r="E100" s="7">
        <v>0</v>
      </c>
      <c r="F100" s="1">
        <f t="shared" si="2"/>
        <v>0.10573578113398953</v>
      </c>
    </row>
    <row r="101" spans="1:6" x14ac:dyDescent="0.25">
      <c r="A101">
        <v>100</v>
      </c>
      <c r="B101" s="7">
        <v>51200</v>
      </c>
      <c r="C101" s="7">
        <v>55</v>
      </c>
      <c r="D101" s="7">
        <v>0</v>
      </c>
      <c r="E101" s="7">
        <v>0</v>
      </c>
      <c r="F101" s="1">
        <f t="shared" si="2"/>
        <v>0.34575244119484155</v>
      </c>
    </row>
  </sheetData>
  <mergeCells count="4">
    <mergeCell ref="I7:I8"/>
    <mergeCell ref="K7:K8"/>
    <mergeCell ref="J7:J8"/>
    <mergeCell ref="I2:L2"/>
  </mergeCells>
  <pageMargins left="0.7" right="0.7" top="0.75" bottom="0.75" header="0.3" footer="0.3"/>
  <pageSetup paperSize="9" orientation="portrait" horizontalDpi="300" verticalDpi="300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1"/>
  <sheetViews>
    <sheetView zoomScaleNormal="100" workbookViewId="0">
      <pane ySplit="1" topLeftCell="A2" activePane="bottomLeft" state="frozen"/>
      <selection pane="bottomLeft" activeCell="A2" sqref="A2"/>
    </sheetView>
  </sheetViews>
  <sheetFormatPr defaultColWidth="11.42578125" defaultRowHeight="15" x14ac:dyDescent="0.25"/>
  <cols>
    <col min="1" max="1" width="14.140625" customWidth="1"/>
    <col min="2" max="2" width="11.5703125" customWidth="1"/>
    <col min="3" max="3" width="10" customWidth="1"/>
    <col min="4" max="4" width="20.28515625" customWidth="1"/>
    <col min="5" max="5" width="23.85546875" customWidth="1"/>
    <col min="6" max="6" width="9" customWidth="1"/>
    <col min="7" max="7" width="2.7109375" customWidth="1"/>
    <col min="8" max="8" width="0" hidden="1" customWidth="1"/>
    <col min="9" max="9" width="19.7109375" customWidth="1"/>
    <col min="10" max="10" width="15.5703125" customWidth="1"/>
    <col min="11" max="11" width="12.140625" customWidth="1"/>
    <col min="12" max="12" width="22.28515625" customWidth="1"/>
  </cols>
  <sheetData>
    <row r="1" spans="1:12" x14ac:dyDescent="0.25">
      <c r="A1" s="1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4" t="s">
        <v>5</v>
      </c>
    </row>
    <row r="2" spans="1:12" x14ac:dyDescent="0.25">
      <c r="A2" s="15">
        <v>1</v>
      </c>
      <c r="B2" s="16">
        <v>64300</v>
      </c>
      <c r="C2" s="16">
        <v>66</v>
      </c>
      <c r="D2" s="16">
        <v>0</v>
      </c>
      <c r="E2" s="16">
        <v>0</v>
      </c>
      <c r="F2" s="17"/>
      <c r="I2" s="36" t="s">
        <v>15</v>
      </c>
      <c r="J2" s="36"/>
      <c r="K2" s="36"/>
      <c r="L2" s="36"/>
    </row>
    <row r="3" spans="1:12" x14ac:dyDescent="0.25">
      <c r="A3" s="18">
        <v>2</v>
      </c>
      <c r="B3" s="19">
        <v>66100</v>
      </c>
      <c r="C3" s="19">
        <v>37</v>
      </c>
      <c r="D3" s="19">
        <v>0</v>
      </c>
      <c r="E3" s="19">
        <v>0</v>
      </c>
      <c r="F3" s="20"/>
    </row>
    <row r="4" spans="1:12" ht="18" customHeight="1" x14ac:dyDescent="0.35">
      <c r="A4" s="15">
        <v>3</v>
      </c>
      <c r="B4" s="16">
        <v>31900</v>
      </c>
      <c r="C4" s="16">
        <v>50</v>
      </c>
      <c r="D4" s="16">
        <v>0</v>
      </c>
      <c r="E4" s="16">
        <v>1</v>
      </c>
      <c r="F4" s="17"/>
      <c r="I4" s="24" t="s">
        <v>17</v>
      </c>
      <c r="J4" s="25" t="s">
        <v>18</v>
      </c>
      <c r="K4" s="25" t="s">
        <v>19</v>
      </c>
      <c r="L4" s="26" t="s">
        <v>20</v>
      </c>
    </row>
    <row r="5" spans="1:12" x14ac:dyDescent="0.25">
      <c r="A5" s="18">
        <v>4</v>
      </c>
      <c r="B5" s="19">
        <v>82500</v>
      </c>
      <c r="C5" s="19">
        <v>54</v>
      </c>
      <c r="D5" s="19">
        <v>0</v>
      </c>
      <c r="E5" s="19">
        <v>0</v>
      </c>
      <c r="F5" s="20"/>
      <c r="I5" s="27">
        <v>2.7800927792514001</v>
      </c>
      <c r="J5" s="28">
        <v>-5.1701221845322899E-5</v>
      </c>
      <c r="K5" s="28">
        <v>-1.40136909052497E-2</v>
      </c>
      <c r="L5" s="29">
        <v>1.2212858740739401</v>
      </c>
    </row>
    <row r="6" spans="1:12" x14ac:dyDescent="0.25">
      <c r="A6" s="15">
        <v>5</v>
      </c>
      <c r="B6" s="16">
        <v>37800</v>
      </c>
      <c r="C6" s="16">
        <v>51</v>
      </c>
      <c r="D6" s="16">
        <v>1</v>
      </c>
      <c r="E6" s="16">
        <v>1</v>
      </c>
      <c r="F6" s="21"/>
    </row>
    <row r="7" spans="1:12" x14ac:dyDescent="0.25">
      <c r="A7" s="18">
        <v>6</v>
      </c>
      <c r="B7" s="19">
        <v>51300</v>
      </c>
      <c r="C7" s="19">
        <v>43</v>
      </c>
      <c r="D7" s="19">
        <v>0</v>
      </c>
      <c r="E7" s="19">
        <v>1</v>
      </c>
      <c r="F7" s="22"/>
      <c r="I7" s="30" t="s">
        <v>16</v>
      </c>
      <c r="J7" s="34" t="s">
        <v>8</v>
      </c>
      <c r="K7" s="32" t="s">
        <v>9</v>
      </c>
    </row>
    <row r="8" spans="1:12" x14ac:dyDescent="0.25">
      <c r="A8" s="15">
        <v>7</v>
      </c>
      <c r="B8" s="16">
        <v>33400</v>
      </c>
      <c r="C8" s="16">
        <v>68</v>
      </c>
      <c r="D8" s="16">
        <v>1</v>
      </c>
      <c r="E8" s="16">
        <v>1</v>
      </c>
      <c r="F8" s="21"/>
      <c r="I8" s="31"/>
      <c r="J8" s="35"/>
      <c r="K8" s="33"/>
    </row>
    <row r="9" spans="1:12" x14ac:dyDescent="0.25">
      <c r="A9" s="18">
        <v>8</v>
      </c>
      <c r="B9" s="19">
        <v>47400</v>
      </c>
      <c r="C9" s="19">
        <v>44</v>
      </c>
      <c r="D9" s="19">
        <v>0</v>
      </c>
      <c r="E9" s="19">
        <v>0</v>
      </c>
      <c r="F9" s="22"/>
      <c r="I9" s="5" t="s">
        <v>6</v>
      </c>
      <c r="J9" s="6"/>
      <c r="K9" s="6"/>
    </row>
    <row r="10" spans="1:12" x14ac:dyDescent="0.25">
      <c r="A10" s="15">
        <v>9</v>
      </c>
      <c r="B10" s="16">
        <v>37000</v>
      </c>
      <c r="C10" s="16">
        <v>75</v>
      </c>
      <c r="D10" s="16">
        <v>0</v>
      </c>
      <c r="E10" s="16">
        <v>1</v>
      </c>
      <c r="F10" s="21"/>
      <c r="I10" s="5" t="s">
        <v>7</v>
      </c>
      <c r="J10" s="6"/>
      <c r="K10" s="6"/>
    </row>
    <row r="11" spans="1:12" x14ac:dyDescent="0.25">
      <c r="A11" s="18">
        <v>10</v>
      </c>
      <c r="B11" s="19">
        <v>51800</v>
      </c>
      <c r="C11" s="19">
        <v>44</v>
      </c>
      <c r="D11" s="19">
        <v>0</v>
      </c>
      <c r="E11" s="19">
        <v>0</v>
      </c>
      <c r="F11" s="22"/>
    </row>
    <row r="12" spans="1:12" x14ac:dyDescent="0.25">
      <c r="A12" s="15">
        <v>11</v>
      </c>
      <c r="B12" s="16">
        <v>43000</v>
      </c>
      <c r="C12" s="16">
        <v>65</v>
      </c>
      <c r="D12" s="16">
        <v>0</v>
      </c>
      <c r="E12" s="16">
        <v>0</v>
      </c>
      <c r="F12" s="21"/>
      <c r="I12" s="5" t="s">
        <v>10</v>
      </c>
      <c r="J12" s="6"/>
    </row>
    <row r="13" spans="1:12" x14ac:dyDescent="0.25">
      <c r="A13" s="18">
        <v>12</v>
      </c>
      <c r="B13" s="19">
        <v>30300</v>
      </c>
      <c r="C13" s="19">
        <v>79</v>
      </c>
      <c r="D13" s="19">
        <v>0</v>
      </c>
      <c r="E13" s="19">
        <v>1</v>
      </c>
      <c r="F13" s="22"/>
    </row>
    <row r="14" spans="1:12" x14ac:dyDescent="0.25">
      <c r="A14" s="15">
        <v>13</v>
      </c>
      <c r="B14" s="16">
        <v>28300</v>
      </c>
      <c r="C14" s="16">
        <v>24</v>
      </c>
      <c r="D14" s="16">
        <v>0</v>
      </c>
      <c r="E14" s="16">
        <v>1</v>
      </c>
      <c r="F14" s="21"/>
    </row>
    <row r="15" spans="1:12" x14ac:dyDescent="0.25">
      <c r="A15" s="18">
        <v>14</v>
      </c>
      <c r="B15" s="19">
        <v>39800</v>
      </c>
      <c r="C15" s="19">
        <v>41</v>
      </c>
      <c r="D15" s="19">
        <v>0</v>
      </c>
      <c r="E15" s="19">
        <v>1</v>
      </c>
      <c r="F15" s="22"/>
    </row>
    <row r="16" spans="1:12" x14ac:dyDescent="0.25">
      <c r="A16" s="15">
        <v>15</v>
      </c>
      <c r="B16" s="16">
        <v>19500</v>
      </c>
      <c r="C16" s="16">
        <v>43</v>
      </c>
      <c r="D16" s="16">
        <v>0</v>
      </c>
      <c r="E16" s="16">
        <v>1</v>
      </c>
      <c r="F16" s="21"/>
    </row>
    <row r="17" spans="1:6" x14ac:dyDescent="0.25">
      <c r="A17" s="18">
        <v>16</v>
      </c>
      <c r="B17" s="19">
        <v>42000</v>
      </c>
      <c r="C17" s="19">
        <v>55</v>
      </c>
      <c r="D17" s="19">
        <v>0</v>
      </c>
      <c r="E17" s="19">
        <v>0</v>
      </c>
      <c r="F17" s="22"/>
    </row>
    <row r="18" spans="1:6" x14ac:dyDescent="0.25">
      <c r="A18" s="15">
        <v>17</v>
      </c>
      <c r="B18" s="16">
        <v>39700</v>
      </c>
      <c r="C18" s="16">
        <v>41</v>
      </c>
      <c r="D18" s="16">
        <v>0</v>
      </c>
      <c r="E18" s="16">
        <v>1</v>
      </c>
      <c r="F18" s="21"/>
    </row>
    <row r="19" spans="1:6" x14ac:dyDescent="0.25">
      <c r="A19" s="18">
        <v>18</v>
      </c>
      <c r="B19" s="19">
        <v>78400</v>
      </c>
      <c r="C19" s="19">
        <v>18</v>
      </c>
      <c r="D19" s="19">
        <v>0</v>
      </c>
      <c r="E19" s="19">
        <v>0</v>
      </c>
      <c r="F19" s="22"/>
    </row>
    <row r="20" spans="1:6" x14ac:dyDescent="0.25">
      <c r="A20" s="15">
        <v>19</v>
      </c>
      <c r="B20" s="16">
        <v>10000</v>
      </c>
      <c r="C20" s="16">
        <v>18</v>
      </c>
      <c r="D20" s="16">
        <v>0</v>
      </c>
      <c r="E20" s="16">
        <v>1</v>
      </c>
      <c r="F20" s="21"/>
    </row>
    <row r="21" spans="1:6" x14ac:dyDescent="0.25">
      <c r="A21" s="18">
        <v>20</v>
      </c>
      <c r="B21" s="19">
        <v>46000</v>
      </c>
      <c r="C21" s="19">
        <v>65</v>
      </c>
      <c r="D21" s="19">
        <v>0</v>
      </c>
      <c r="E21" s="19">
        <v>0</v>
      </c>
      <c r="F21" s="22"/>
    </row>
    <row r="22" spans="1:6" x14ac:dyDescent="0.25">
      <c r="A22" s="15">
        <v>21</v>
      </c>
      <c r="B22" s="16">
        <v>21700</v>
      </c>
      <c r="C22" s="16">
        <v>40</v>
      </c>
      <c r="D22" s="16">
        <v>0</v>
      </c>
      <c r="E22" s="16">
        <v>0</v>
      </c>
      <c r="F22" s="21"/>
    </row>
    <row r="23" spans="1:6" x14ac:dyDescent="0.25">
      <c r="A23" s="18">
        <v>22</v>
      </c>
      <c r="B23" s="19">
        <v>10000</v>
      </c>
      <c r="C23" s="19">
        <v>18</v>
      </c>
      <c r="D23" s="19">
        <v>0</v>
      </c>
      <c r="E23" s="19">
        <v>0</v>
      </c>
      <c r="F23" s="22"/>
    </row>
    <row r="24" spans="1:6" x14ac:dyDescent="0.25">
      <c r="A24" s="15">
        <v>23</v>
      </c>
      <c r="B24" s="16">
        <v>51400</v>
      </c>
      <c r="C24" s="16">
        <v>42</v>
      </c>
      <c r="D24" s="16">
        <v>1</v>
      </c>
      <c r="E24" s="16">
        <v>0</v>
      </c>
      <c r="F24" s="21"/>
    </row>
    <row r="25" spans="1:6" x14ac:dyDescent="0.25">
      <c r="A25" s="18">
        <v>24</v>
      </c>
      <c r="B25" s="19">
        <v>27000</v>
      </c>
      <c r="C25" s="19">
        <v>63</v>
      </c>
      <c r="D25" s="19">
        <v>1</v>
      </c>
      <c r="E25" s="19">
        <v>1</v>
      </c>
      <c r="F25" s="22"/>
    </row>
    <row r="26" spans="1:6" x14ac:dyDescent="0.25">
      <c r="A26" s="15">
        <v>25</v>
      </c>
      <c r="B26" s="16">
        <v>35900</v>
      </c>
      <c r="C26" s="16">
        <v>73</v>
      </c>
      <c r="D26" s="16">
        <v>0</v>
      </c>
      <c r="E26" s="16">
        <v>1</v>
      </c>
      <c r="F26" s="21"/>
    </row>
    <row r="27" spans="1:6" x14ac:dyDescent="0.25">
      <c r="A27" s="18">
        <v>26</v>
      </c>
      <c r="B27" s="19">
        <v>40500</v>
      </c>
      <c r="C27" s="19">
        <v>39</v>
      </c>
      <c r="D27" s="19">
        <v>0</v>
      </c>
      <c r="E27" s="19">
        <v>0</v>
      </c>
      <c r="F27" s="22"/>
    </row>
    <row r="28" spans="1:6" x14ac:dyDescent="0.25">
      <c r="A28" s="15">
        <v>27</v>
      </c>
      <c r="B28" s="16">
        <v>37900</v>
      </c>
      <c r="C28" s="16">
        <v>41</v>
      </c>
      <c r="D28" s="16">
        <v>0</v>
      </c>
      <c r="E28" s="16">
        <v>1</v>
      </c>
      <c r="F28" s="21"/>
    </row>
    <row r="29" spans="1:6" x14ac:dyDescent="0.25">
      <c r="A29" s="18">
        <v>28</v>
      </c>
      <c r="B29" s="19">
        <v>10000</v>
      </c>
      <c r="C29" s="19">
        <v>19</v>
      </c>
      <c r="D29" s="19">
        <v>0</v>
      </c>
      <c r="E29" s="19">
        <v>0</v>
      </c>
      <c r="F29" s="22"/>
    </row>
    <row r="30" spans="1:6" x14ac:dyDescent="0.25">
      <c r="A30" s="15">
        <v>29</v>
      </c>
      <c r="B30" s="16">
        <v>27600</v>
      </c>
      <c r="C30" s="16">
        <v>52</v>
      </c>
      <c r="D30" s="16">
        <v>0</v>
      </c>
      <c r="E30" s="16">
        <v>1</v>
      </c>
      <c r="F30" s="21"/>
    </row>
    <row r="31" spans="1:6" x14ac:dyDescent="0.25">
      <c r="A31" s="18">
        <v>30</v>
      </c>
      <c r="B31" s="19">
        <v>49400</v>
      </c>
      <c r="C31" s="19">
        <v>35</v>
      </c>
      <c r="D31" s="19">
        <v>0</v>
      </c>
      <c r="E31" s="19">
        <v>0</v>
      </c>
      <c r="F31" s="22"/>
    </row>
    <row r="32" spans="1:6" x14ac:dyDescent="0.25">
      <c r="A32" s="15">
        <v>31</v>
      </c>
      <c r="B32" s="16">
        <v>59900</v>
      </c>
      <c r="C32" s="16">
        <v>52</v>
      </c>
      <c r="D32" s="16">
        <v>0</v>
      </c>
      <c r="E32" s="16">
        <v>1</v>
      </c>
      <c r="F32" s="21"/>
    </row>
    <row r="33" spans="1:6" x14ac:dyDescent="0.25">
      <c r="A33" s="18">
        <v>32</v>
      </c>
      <c r="B33" s="19">
        <v>39700</v>
      </c>
      <c r="C33" s="19">
        <v>56</v>
      </c>
      <c r="D33" s="19">
        <v>0</v>
      </c>
      <c r="E33" s="19">
        <v>0</v>
      </c>
      <c r="F33" s="22"/>
    </row>
    <row r="34" spans="1:6" x14ac:dyDescent="0.25">
      <c r="A34" s="15">
        <v>33</v>
      </c>
      <c r="B34" s="16">
        <v>46200</v>
      </c>
      <c r="C34" s="16">
        <v>61</v>
      </c>
      <c r="D34" s="16">
        <v>0</v>
      </c>
      <c r="E34" s="16">
        <v>1</v>
      </c>
      <c r="F34" s="21"/>
    </row>
    <row r="35" spans="1:6" x14ac:dyDescent="0.25">
      <c r="A35" s="18">
        <v>34</v>
      </c>
      <c r="B35" s="19">
        <v>67000</v>
      </c>
      <c r="C35" s="19">
        <v>36</v>
      </c>
      <c r="D35" s="19">
        <v>0</v>
      </c>
      <c r="E35" s="19">
        <v>0</v>
      </c>
      <c r="F35" s="22"/>
    </row>
    <row r="36" spans="1:6" x14ac:dyDescent="0.25">
      <c r="A36" s="15">
        <v>35</v>
      </c>
      <c r="B36" s="16">
        <v>75400</v>
      </c>
      <c r="C36" s="16">
        <v>53</v>
      </c>
      <c r="D36" s="16">
        <v>1</v>
      </c>
      <c r="E36" s="16">
        <v>0</v>
      </c>
      <c r="F36" s="21"/>
    </row>
    <row r="37" spans="1:6" x14ac:dyDescent="0.25">
      <c r="A37" s="18">
        <v>36</v>
      </c>
      <c r="B37" s="19">
        <v>11300</v>
      </c>
      <c r="C37" s="19">
        <v>19</v>
      </c>
      <c r="D37" s="19">
        <v>0</v>
      </c>
      <c r="E37" s="19">
        <v>1</v>
      </c>
      <c r="F37" s="22"/>
    </row>
    <row r="38" spans="1:6" x14ac:dyDescent="0.25">
      <c r="A38" s="15">
        <v>37</v>
      </c>
      <c r="B38" s="16">
        <v>42800</v>
      </c>
      <c r="C38" s="16">
        <v>33</v>
      </c>
      <c r="D38" s="16">
        <v>0</v>
      </c>
      <c r="E38" s="16">
        <v>1</v>
      </c>
      <c r="F38" s="21"/>
    </row>
    <row r="39" spans="1:6" x14ac:dyDescent="0.25">
      <c r="A39" s="18">
        <v>38</v>
      </c>
      <c r="B39" s="19">
        <v>65900</v>
      </c>
      <c r="C39" s="19">
        <v>32</v>
      </c>
      <c r="D39" s="19">
        <v>0</v>
      </c>
      <c r="E39" s="19">
        <v>0</v>
      </c>
      <c r="F39" s="22"/>
    </row>
    <row r="40" spans="1:6" x14ac:dyDescent="0.25">
      <c r="A40" s="15">
        <v>39</v>
      </c>
      <c r="B40" s="16">
        <v>21300</v>
      </c>
      <c r="C40" s="16">
        <v>18</v>
      </c>
      <c r="D40" s="16">
        <v>0</v>
      </c>
      <c r="E40" s="16">
        <v>1</v>
      </c>
      <c r="F40" s="21"/>
    </row>
    <row r="41" spans="1:6" x14ac:dyDescent="0.25">
      <c r="A41" s="18">
        <v>40</v>
      </c>
      <c r="B41" s="19">
        <v>49000</v>
      </c>
      <c r="C41" s="19">
        <v>46</v>
      </c>
      <c r="D41" s="19">
        <v>0</v>
      </c>
      <c r="E41" s="19">
        <v>0</v>
      </c>
      <c r="F41" s="22"/>
    </row>
    <row r="42" spans="1:6" x14ac:dyDescent="0.25">
      <c r="A42" s="15">
        <v>41</v>
      </c>
      <c r="B42" s="16">
        <v>48500</v>
      </c>
      <c r="C42" s="16">
        <v>48</v>
      </c>
      <c r="D42" s="16">
        <v>0</v>
      </c>
      <c r="E42" s="16">
        <v>1</v>
      </c>
      <c r="F42" s="21"/>
    </row>
    <row r="43" spans="1:6" x14ac:dyDescent="0.25">
      <c r="A43" s="18">
        <v>42</v>
      </c>
      <c r="B43" s="19">
        <v>32600</v>
      </c>
      <c r="C43" s="19">
        <v>40</v>
      </c>
      <c r="D43" s="19">
        <v>1</v>
      </c>
      <c r="E43" s="19">
        <v>0</v>
      </c>
      <c r="F43" s="22"/>
    </row>
    <row r="44" spans="1:6" x14ac:dyDescent="0.25">
      <c r="A44" s="15">
        <v>43</v>
      </c>
      <c r="B44" s="16">
        <v>40600</v>
      </c>
      <c r="C44" s="16">
        <v>56</v>
      </c>
      <c r="D44" s="16">
        <v>0</v>
      </c>
      <c r="E44" s="16">
        <v>0</v>
      </c>
      <c r="F44" s="21"/>
    </row>
    <row r="45" spans="1:6" x14ac:dyDescent="0.25">
      <c r="A45" s="18">
        <v>44</v>
      </c>
      <c r="B45" s="19">
        <v>45100</v>
      </c>
      <c r="C45" s="19">
        <v>34</v>
      </c>
      <c r="D45" s="19">
        <v>1</v>
      </c>
      <c r="E45" s="19">
        <v>1</v>
      </c>
      <c r="F45" s="22"/>
    </row>
    <row r="46" spans="1:6" x14ac:dyDescent="0.25">
      <c r="A46" s="15">
        <v>45</v>
      </c>
      <c r="B46" s="16">
        <v>29600</v>
      </c>
      <c r="C46" s="16">
        <v>24</v>
      </c>
      <c r="D46" s="16">
        <v>0</v>
      </c>
      <c r="E46" s="16">
        <v>1</v>
      </c>
      <c r="F46" s="21"/>
    </row>
    <row r="47" spans="1:6" x14ac:dyDescent="0.25">
      <c r="A47" s="18">
        <v>46</v>
      </c>
      <c r="B47" s="19">
        <v>69800</v>
      </c>
      <c r="C47" s="19">
        <v>51</v>
      </c>
      <c r="D47" s="19">
        <v>0</v>
      </c>
      <c r="E47" s="19">
        <v>0</v>
      </c>
      <c r="F47" s="22"/>
    </row>
    <row r="48" spans="1:6" x14ac:dyDescent="0.25">
      <c r="A48" s="15">
        <v>47</v>
      </c>
      <c r="B48" s="16">
        <v>36300</v>
      </c>
      <c r="C48" s="16">
        <v>33</v>
      </c>
      <c r="D48" s="16">
        <v>0</v>
      </c>
      <c r="E48" s="16">
        <v>1</v>
      </c>
      <c r="F48" s="21"/>
    </row>
    <row r="49" spans="1:6" x14ac:dyDescent="0.25">
      <c r="A49" s="18">
        <v>48</v>
      </c>
      <c r="B49" s="19">
        <v>34100</v>
      </c>
      <c r="C49" s="19">
        <v>67</v>
      </c>
      <c r="D49" s="19">
        <v>1</v>
      </c>
      <c r="E49" s="19">
        <v>1</v>
      </c>
      <c r="F49" s="22"/>
    </row>
    <row r="50" spans="1:6" x14ac:dyDescent="0.25">
      <c r="A50" s="15">
        <v>49</v>
      </c>
      <c r="B50" s="16">
        <v>60700</v>
      </c>
      <c r="C50" s="16">
        <v>39</v>
      </c>
      <c r="D50" s="16">
        <v>0</v>
      </c>
      <c r="E50" s="16">
        <v>0</v>
      </c>
      <c r="F50" s="21"/>
    </row>
    <row r="51" spans="1:6" x14ac:dyDescent="0.25">
      <c r="A51" s="18">
        <v>50</v>
      </c>
      <c r="B51" s="19">
        <v>29900</v>
      </c>
      <c r="C51" s="19">
        <v>55</v>
      </c>
      <c r="D51" s="19">
        <v>0</v>
      </c>
      <c r="E51" s="19">
        <v>1</v>
      </c>
      <c r="F51" s="22"/>
    </row>
    <row r="52" spans="1:6" x14ac:dyDescent="0.25">
      <c r="A52" s="15">
        <v>51</v>
      </c>
      <c r="B52" s="16">
        <v>49200</v>
      </c>
      <c r="C52" s="16">
        <v>50</v>
      </c>
      <c r="D52" s="16">
        <v>0</v>
      </c>
      <c r="E52" s="16">
        <v>1</v>
      </c>
      <c r="F52" s="21"/>
    </row>
    <row r="53" spans="1:6" x14ac:dyDescent="0.25">
      <c r="A53" s="18">
        <v>52</v>
      </c>
      <c r="B53" s="19">
        <v>17000</v>
      </c>
      <c r="C53" s="19">
        <v>33</v>
      </c>
      <c r="D53" s="19">
        <v>0</v>
      </c>
      <c r="E53" s="19">
        <v>1</v>
      </c>
      <c r="F53" s="22"/>
    </row>
    <row r="54" spans="1:6" x14ac:dyDescent="0.25">
      <c r="A54" s="15">
        <v>53</v>
      </c>
      <c r="B54" s="16">
        <v>61100</v>
      </c>
      <c r="C54" s="16">
        <v>69</v>
      </c>
      <c r="D54" s="16">
        <v>0</v>
      </c>
      <c r="E54" s="16">
        <v>0</v>
      </c>
      <c r="F54" s="21"/>
    </row>
    <row r="55" spans="1:6" x14ac:dyDescent="0.25">
      <c r="A55" s="18">
        <v>54</v>
      </c>
      <c r="B55" s="19">
        <v>44000</v>
      </c>
      <c r="C55" s="19">
        <v>55</v>
      </c>
      <c r="D55" s="19">
        <v>0</v>
      </c>
      <c r="E55" s="19">
        <v>0</v>
      </c>
      <c r="F55" s="22"/>
    </row>
    <row r="56" spans="1:6" x14ac:dyDescent="0.25">
      <c r="A56" s="15">
        <v>55</v>
      </c>
      <c r="B56" s="16">
        <v>41500</v>
      </c>
      <c r="C56" s="16">
        <v>46</v>
      </c>
      <c r="D56" s="16">
        <v>0</v>
      </c>
      <c r="E56" s="16">
        <v>1</v>
      </c>
      <c r="F56" s="21"/>
    </row>
    <row r="57" spans="1:6" x14ac:dyDescent="0.25">
      <c r="A57" s="18">
        <v>56</v>
      </c>
      <c r="B57" s="19">
        <v>27700</v>
      </c>
      <c r="C57" s="19">
        <v>49</v>
      </c>
      <c r="D57" s="19">
        <v>0</v>
      </c>
      <c r="E57" s="19">
        <v>1</v>
      </c>
      <c r="F57" s="22"/>
    </row>
    <row r="58" spans="1:6" x14ac:dyDescent="0.25">
      <c r="A58" s="15">
        <v>57</v>
      </c>
      <c r="B58" s="16">
        <v>48800</v>
      </c>
      <c r="C58" s="16">
        <v>55</v>
      </c>
      <c r="D58" s="16">
        <v>0</v>
      </c>
      <c r="E58" s="16">
        <v>1</v>
      </c>
      <c r="F58" s="21"/>
    </row>
    <row r="59" spans="1:6" x14ac:dyDescent="0.25">
      <c r="A59" s="18">
        <v>58</v>
      </c>
      <c r="B59" s="19">
        <v>35500</v>
      </c>
      <c r="C59" s="19">
        <v>46</v>
      </c>
      <c r="D59" s="19">
        <v>0</v>
      </c>
      <c r="E59" s="19">
        <v>1</v>
      </c>
      <c r="F59" s="22"/>
    </row>
    <row r="60" spans="1:6" x14ac:dyDescent="0.25">
      <c r="A60" s="15">
        <v>59</v>
      </c>
      <c r="B60" s="16">
        <v>20100</v>
      </c>
      <c r="C60" s="16">
        <v>18</v>
      </c>
      <c r="D60" s="16">
        <v>1</v>
      </c>
      <c r="E60" s="16">
        <v>1</v>
      </c>
      <c r="F60" s="21"/>
    </row>
    <row r="61" spans="1:6" x14ac:dyDescent="0.25">
      <c r="A61" s="18">
        <v>60</v>
      </c>
      <c r="B61" s="19">
        <v>73200</v>
      </c>
      <c r="C61" s="19">
        <v>49</v>
      </c>
      <c r="D61" s="19">
        <v>0</v>
      </c>
      <c r="E61" s="19">
        <v>0</v>
      </c>
      <c r="F61" s="22"/>
    </row>
    <row r="62" spans="1:6" x14ac:dyDescent="0.25">
      <c r="A62" s="15">
        <v>61</v>
      </c>
      <c r="B62" s="16">
        <v>45000</v>
      </c>
      <c r="C62" s="16">
        <v>39</v>
      </c>
      <c r="D62" s="16">
        <v>0</v>
      </c>
      <c r="E62" s="16">
        <v>0</v>
      </c>
      <c r="F62" s="21"/>
    </row>
    <row r="63" spans="1:6" x14ac:dyDescent="0.25">
      <c r="A63" s="18">
        <v>62</v>
      </c>
      <c r="B63" s="19">
        <v>30700</v>
      </c>
      <c r="C63" s="19">
        <v>48</v>
      </c>
      <c r="D63" s="19">
        <v>0</v>
      </c>
      <c r="E63" s="19">
        <v>1</v>
      </c>
      <c r="F63" s="22"/>
    </row>
    <row r="64" spans="1:6" x14ac:dyDescent="0.25">
      <c r="A64" s="15">
        <v>63</v>
      </c>
      <c r="B64" s="16">
        <v>52100</v>
      </c>
      <c r="C64" s="16">
        <v>54</v>
      </c>
      <c r="D64" s="16">
        <v>0</v>
      </c>
      <c r="E64" s="16">
        <v>0</v>
      </c>
      <c r="F64" s="21"/>
    </row>
    <row r="65" spans="1:6" x14ac:dyDescent="0.25">
      <c r="A65" s="18">
        <v>64</v>
      </c>
      <c r="B65" s="19">
        <v>36200</v>
      </c>
      <c r="C65" s="19">
        <v>66</v>
      </c>
      <c r="D65" s="19">
        <v>0</v>
      </c>
      <c r="E65" s="19">
        <v>0</v>
      </c>
      <c r="F65" s="22"/>
    </row>
    <row r="66" spans="1:6" x14ac:dyDescent="0.25">
      <c r="A66" s="15">
        <v>65</v>
      </c>
      <c r="B66" s="16">
        <v>56200</v>
      </c>
      <c r="C66" s="16">
        <v>34</v>
      </c>
      <c r="D66" s="16">
        <v>0</v>
      </c>
      <c r="E66" s="16">
        <v>0</v>
      </c>
      <c r="F66" s="21"/>
    </row>
    <row r="67" spans="1:6" x14ac:dyDescent="0.25">
      <c r="A67" s="18">
        <v>66</v>
      </c>
      <c r="B67" s="19">
        <v>69300</v>
      </c>
      <c r="C67" s="19">
        <v>65</v>
      </c>
      <c r="D67" s="19">
        <v>0</v>
      </c>
      <c r="E67" s="19">
        <v>0</v>
      </c>
      <c r="F67" s="22"/>
    </row>
    <row r="68" spans="1:6" x14ac:dyDescent="0.25">
      <c r="A68" s="15">
        <v>67</v>
      </c>
      <c r="B68" s="16">
        <v>32000</v>
      </c>
      <c r="C68" s="16">
        <v>50</v>
      </c>
      <c r="D68" s="16">
        <v>0</v>
      </c>
      <c r="E68" s="16">
        <v>0</v>
      </c>
      <c r="F68" s="21"/>
    </row>
    <row r="69" spans="1:6" x14ac:dyDescent="0.25">
      <c r="A69" s="18">
        <v>68</v>
      </c>
      <c r="B69" s="19">
        <v>54400</v>
      </c>
      <c r="C69" s="19">
        <v>61</v>
      </c>
      <c r="D69" s="19">
        <v>0</v>
      </c>
      <c r="E69" s="19">
        <v>0</v>
      </c>
      <c r="F69" s="22"/>
    </row>
    <row r="70" spans="1:6" x14ac:dyDescent="0.25">
      <c r="A70" s="15">
        <v>69</v>
      </c>
      <c r="B70" s="16">
        <v>48800</v>
      </c>
      <c r="C70" s="16">
        <v>59</v>
      </c>
      <c r="D70" s="16">
        <v>0</v>
      </c>
      <c r="E70" s="16">
        <v>0</v>
      </c>
      <c r="F70" s="21"/>
    </row>
    <row r="71" spans="1:6" x14ac:dyDescent="0.25">
      <c r="A71" s="18">
        <v>70</v>
      </c>
      <c r="B71" s="19">
        <v>64700</v>
      </c>
      <c r="C71" s="19">
        <v>56</v>
      </c>
      <c r="D71" s="19">
        <v>1</v>
      </c>
      <c r="E71" s="19">
        <v>0</v>
      </c>
      <c r="F71" s="22"/>
    </row>
    <row r="72" spans="1:6" x14ac:dyDescent="0.25">
      <c r="A72" s="15">
        <v>71</v>
      </c>
      <c r="B72" s="16">
        <v>37700</v>
      </c>
      <c r="C72" s="16">
        <v>29</v>
      </c>
      <c r="D72" s="16">
        <v>0</v>
      </c>
      <c r="E72" s="16">
        <v>1</v>
      </c>
      <c r="F72" s="21"/>
    </row>
    <row r="73" spans="1:6" x14ac:dyDescent="0.25">
      <c r="A73" s="18">
        <v>72</v>
      </c>
      <c r="B73" s="19">
        <v>64700</v>
      </c>
      <c r="C73" s="19">
        <v>44</v>
      </c>
      <c r="D73" s="19">
        <v>0</v>
      </c>
      <c r="E73" s="19">
        <v>0</v>
      </c>
      <c r="F73" s="22"/>
    </row>
    <row r="74" spans="1:6" x14ac:dyDescent="0.25">
      <c r="A74" s="15">
        <v>73</v>
      </c>
      <c r="B74" s="16">
        <v>17800</v>
      </c>
      <c r="C74" s="16">
        <v>54</v>
      </c>
      <c r="D74" s="16">
        <v>1</v>
      </c>
      <c r="E74" s="16">
        <v>0</v>
      </c>
      <c r="F74" s="21"/>
    </row>
    <row r="75" spans="1:6" x14ac:dyDescent="0.25">
      <c r="A75" s="18">
        <v>74</v>
      </c>
      <c r="B75" s="19">
        <v>73900</v>
      </c>
      <c r="C75" s="19">
        <v>31</v>
      </c>
      <c r="D75" s="19">
        <v>1</v>
      </c>
      <c r="E75" s="19">
        <v>1</v>
      </c>
      <c r="F75" s="22"/>
    </row>
    <row r="76" spans="1:6" x14ac:dyDescent="0.25">
      <c r="A76" s="15">
        <v>75</v>
      </c>
      <c r="B76" s="16">
        <v>62800</v>
      </c>
      <c r="C76" s="16">
        <v>37</v>
      </c>
      <c r="D76" s="16">
        <v>0</v>
      </c>
      <c r="E76" s="16">
        <v>0</v>
      </c>
      <c r="F76" s="21"/>
    </row>
    <row r="77" spans="1:6" x14ac:dyDescent="0.25">
      <c r="A77" s="18">
        <v>76</v>
      </c>
      <c r="B77" s="19">
        <v>46500</v>
      </c>
      <c r="C77" s="19">
        <v>54</v>
      </c>
      <c r="D77" s="19">
        <v>0</v>
      </c>
      <c r="E77" s="19">
        <v>1</v>
      </c>
      <c r="F77" s="22"/>
    </row>
    <row r="78" spans="1:6" x14ac:dyDescent="0.25">
      <c r="A78" s="15">
        <v>77</v>
      </c>
      <c r="B78" s="16">
        <v>22100</v>
      </c>
      <c r="C78" s="16">
        <v>57</v>
      </c>
      <c r="D78" s="16">
        <v>0</v>
      </c>
      <c r="E78" s="16">
        <v>1</v>
      </c>
      <c r="F78" s="21"/>
    </row>
    <row r="79" spans="1:6" x14ac:dyDescent="0.25">
      <c r="A79" s="18">
        <v>78</v>
      </c>
      <c r="B79" s="19">
        <v>61200</v>
      </c>
      <c r="C79" s="19">
        <v>52</v>
      </c>
      <c r="D79" s="19">
        <v>1</v>
      </c>
      <c r="E79" s="19">
        <v>1</v>
      </c>
      <c r="F79" s="22"/>
    </row>
    <row r="80" spans="1:6" x14ac:dyDescent="0.25">
      <c r="A80" s="15">
        <v>79</v>
      </c>
      <c r="B80" s="16">
        <v>52900</v>
      </c>
      <c r="C80" s="16">
        <v>32</v>
      </c>
      <c r="D80" s="16">
        <v>0</v>
      </c>
      <c r="E80" s="16">
        <v>1</v>
      </c>
      <c r="F80" s="21"/>
    </row>
    <row r="81" spans="1:6" x14ac:dyDescent="0.25">
      <c r="A81" s="18">
        <v>80</v>
      </c>
      <c r="B81" s="19">
        <v>41800</v>
      </c>
      <c r="C81" s="19">
        <v>29</v>
      </c>
      <c r="D81" s="19">
        <v>1</v>
      </c>
      <c r="E81" s="19">
        <v>1</v>
      </c>
      <c r="F81" s="22"/>
    </row>
    <row r="82" spans="1:6" x14ac:dyDescent="0.25">
      <c r="A82" s="15">
        <v>81</v>
      </c>
      <c r="B82" s="16">
        <v>43700</v>
      </c>
      <c r="C82" s="16">
        <v>68</v>
      </c>
      <c r="D82" s="16">
        <v>0</v>
      </c>
      <c r="E82" s="16">
        <v>0</v>
      </c>
      <c r="F82" s="21"/>
    </row>
    <row r="83" spans="1:6" x14ac:dyDescent="0.25">
      <c r="A83" s="18">
        <v>82</v>
      </c>
      <c r="B83" s="19">
        <v>39500</v>
      </c>
      <c r="C83" s="19">
        <v>49</v>
      </c>
      <c r="D83" s="19">
        <v>0</v>
      </c>
      <c r="E83" s="19">
        <v>0</v>
      </c>
      <c r="F83" s="22"/>
    </row>
    <row r="84" spans="1:6" x14ac:dyDescent="0.25">
      <c r="A84" s="15">
        <v>83</v>
      </c>
      <c r="B84" s="16">
        <v>56500</v>
      </c>
      <c r="C84" s="16">
        <v>46</v>
      </c>
      <c r="D84" s="16">
        <v>1</v>
      </c>
      <c r="E84" s="16">
        <v>1</v>
      </c>
      <c r="F84" s="21"/>
    </row>
    <row r="85" spans="1:6" x14ac:dyDescent="0.25">
      <c r="A85" s="18">
        <v>84</v>
      </c>
      <c r="B85" s="19">
        <v>54700</v>
      </c>
      <c r="C85" s="19">
        <v>43</v>
      </c>
      <c r="D85" s="19">
        <v>0</v>
      </c>
      <c r="E85" s="19">
        <v>1</v>
      </c>
      <c r="F85" s="22"/>
    </row>
    <row r="86" spans="1:6" x14ac:dyDescent="0.25">
      <c r="A86" s="15">
        <v>85</v>
      </c>
      <c r="B86" s="16">
        <v>35100</v>
      </c>
      <c r="C86" s="16">
        <v>27</v>
      </c>
      <c r="D86" s="16">
        <v>1</v>
      </c>
      <c r="E86" s="16">
        <v>1</v>
      </c>
      <c r="F86" s="21"/>
    </row>
    <row r="87" spans="1:6" x14ac:dyDescent="0.25">
      <c r="A87" s="18">
        <v>86</v>
      </c>
      <c r="B87" s="19">
        <v>25100</v>
      </c>
      <c r="C87" s="19">
        <v>54</v>
      </c>
      <c r="D87" s="19">
        <v>0</v>
      </c>
      <c r="E87" s="19">
        <v>1</v>
      </c>
      <c r="F87" s="22"/>
    </row>
    <row r="88" spans="1:6" x14ac:dyDescent="0.25">
      <c r="A88" s="15">
        <v>87</v>
      </c>
      <c r="B88" s="16">
        <v>61800</v>
      </c>
      <c r="C88" s="16">
        <v>42</v>
      </c>
      <c r="D88" s="16">
        <v>1</v>
      </c>
      <c r="E88" s="16">
        <v>0</v>
      </c>
      <c r="F88" s="21"/>
    </row>
    <row r="89" spans="1:6" x14ac:dyDescent="0.25">
      <c r="A89" s="18">
        <v>88</v>
      </c>
      <c r="B89" s="19">
        <v>59200</v>
      </c>
      <c r="C89" s="19">
        <v>42</v>
      </c>
      <c r="D89" s="19">
        <v>0</v>
      </c>
      <c r="E89" s="19">
        <v>1</v>
      </c>
      <c r="F89" s="22"/>
    </row>
    <row r="90" spans="1:6" x14ac:dyDescent="0.25">
      <c r="A90" s="15">
        <v>89</v>
      </c>
      <c r="B90" s="16">
        <v>32200</v>
      </c>
      <c r="C90" s="16">
        <v>59</v>
      </c>
      <c r="D90" s="16">
        <v>0</v>
      </c>
      <c r="E90" s="16">
        <v>1</v>
      </c>
      <c r="F90" s="21"/>
    </row>
    <row r="91" spans="1:6" x14ac:dyDescent="0.25">
      <c r="A91" s="18">
        <v>90</v>
      </c>
      <c r="B91" s="19">
        <v>19500</v>
      </c>
      <c r="C91" s="19">
        <v>57</v>
      </c>
      <c r="D91" s="19">
        <v>0</v>
      </c>
      <c r="E91" s="19">
        <v>0</v>
      </c>
      <c r="F91" s="22"/>
    </row>
    <row r="92" spans="1:6" x14ac:dyDescent="0.25">
      <c r="A92" s="15">
        <v>91</v>
      </c>
      <c r="B92" s="16">
        <v>46400</v>
      </c>
      <c r="C92" s="16">
        <v>66</v>
      </c>
      <c r="D92" s="16">
        <v>1</v>
      </c>
      <c r="E92" s="16">
        <v>1</v>
      </c>
      <c r="F92" s="21"/>
    </row>
    <row r="93" spans="1:6" x14ac:dyDescent="0.25">
      <c r="A93" s="18">
        <v>92</v>
      </c>
      <c r="B93" s="19">
        <v>41500</v>
      </c>
      <c r="C93" s="19">
        <v>38</v>
      </c>
      <c r="D93" s="19">
        <v>0</v>
      </c>
      <c r="E93" s="19">
        <v>0</v>
      </c>
      <c r="F93" s="22"/>
    </row>
    <row r="94" spans="1:6" x14ac:dyDescent="0.25">
      <c r="A94" s="15">
        <v>93</v>
      </c>
      <c r="B94" s="16">
        <v>53400</v>
      </c>
      <c r="C94" s="16">
        <v>55</v>
      </c>
      <c r="D94" s="16">
        <v>1</v>
      </c>
      <c r="E94" s="16">
        <v>1</v>
      </c>
      <c r="F94" s="21"/>
    </row>
    <row r="95" spans="1:6" x14ac:dyDescent="0.25">
      <c r="A95" s="18">
        <v>94</v>
      </c>
      <c r="B95" s="19">
        <v>19400</v>
      </c>
      <c r="C95" s="19">
        <v>66</v>
      </c>
      <c r="D95" s="19">
        <v>0</v>
      </c>
      <c r="E95" s="19">
        <v>0</v>
      </c>
      <c r="F95" s="22"/>
    </row>
    <row r="96" spans="1:6" x14ac:dyDescent="0.25">
      <c r="A96" s="15">
        <v>95</v>
      </c>
      <c r="B96" s="16">
        <v>23700</v>
      </c>
      <c r="C96" s="16">
        <v>28</v>
      </c>
      <c r="D96" s="16">
        <v>0</v>
      </c>
      <c r="E96" s="16">
        <v>1</v>
      </c>
      <c r="F96" s="21"/>
    </row>
    <row r="97" spans="1:6" x14ac:dyDescent="0.25">
      <c r="A97" s="18">
        <v>96</v>
      </c>
      <c r="B97" s="19">
        <v>63800</v>
      </c>
      <c r="C97" s="19">
        <v>32</v>
      </c>
      <c r="D97" s="19">
        <v>0</v>
      </c>
      <c r="E97" s="19">
        <v>0</v>
      </c>
      <c r="F97" s="22"/>
    </row>
    <row r="98" spans="1:6" x14ac:dyDescent="0.25">
      <c r="A98" s="15">
        <v>97</v>
      </c>
      <c r="B98" s="16">
        <v>48300</v>
      </c>
      <c r="C98" s="16">
        <v>28</v>
      </c>
      <c r="D98" s="16">
        <v>1</v>
      </c>
      <c r="E98" s="16">
        <v>1</v>
      </c>
      <c r="F98" s="21"/>
    </row>
    <row r="99" spans="1:6" x14ac:dyDescent="0.25">
      <c r="A99" s="18">
        <v>98</v>
      </c>
      <c r="B99" s="19">
        <v>46500</v>
      </c>
      <c r="C99" s="19">
        <v>23</v>
      </c>
      <c r="D99" s="19">
        <v>0</v>
      </c>
      <c r="E99" s="19">
        <v>1</v>
      </c>
      <c r="F99" s="22"/>
    </row>
    <row r="100" spans="1:6" x14ac:dyDescent="0.25">
      <c r="A100" s="15">
        <v>99</v>
      </c>
      <c r="B100" s="16">
        <v>82600</v>
      </c>
      <c r="C100" s="16">
        <v>46</v>
      </c>
      <c r="D100" s="16">
        <v>0</v>
      </c>
      <c r="E100" s="16">
        <v>0</v>
      </c>
      <c r="F100" s="21"/>
    </row>
    <row r="101" spans="1:6" x14ac:dyDescent="0.25">
      <c r="A101" s="10">
        <v>100</v>
      </c>
      <c r="B101" s="23">
        <v>51200</v>
      </c>
      <c r="C101" s="23">
        <v>55</v>
      </c>
      <c r="D101" s="23">
        <v>0</v>
      </c>
      <c r="E101" s="23">
        <v>0</v>
      </c>
      <c r="F101" s="11"/>
    </row>
  </sheetData>
  <mergeCells count="4">
    <mergeCell ref="I2:L2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Udfyldt</vt:lpstr>
      <vt:lpstr>Tom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 Abild Holgersen</dc:creator>
  <cp:lastModifiedBy>Birgitte Højklint Nielsen</cp:lastModifiedBy>
  <dcterms:created xsi:type="dcterms:W3CDTF">2026-02-23T11:31:35Z</dcterms:created>
  <dcterms:modified xsi:type="dcterms:W3CDTF">2026-08-17T09:25:47Z</dcterms:modified>
</cp:coreProperties>
</file>